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6" windowHeight="9780" activeTab="0"/>
  </bookViews>
  <sheets>
    <sheet name="公共" sheetId="1" r:id="rId1"/>
  </sheets>
  <definedNames>
    <definedName name="_xlnm.Print_Area" localSheetId="0">'公共'!$A$1:$H$28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G1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污水管网本息</t>
        </r>
        <r>
          <rPr>
            <sz val="9"/>
            <rFont val="Tahoma"/>
            <family val="2"/>
          </rPr>
          <t>1566</t>
        </r>
        <r>
          <rPr>
            <sz val="9"/>
            <rFont val="宋体"/>
            <family val="0"/>
          </rPr>
          <t>万，增券</t>
        </r>
        <r>
          <rPr>
            <sz val="9"/>
            <rFont val="Tahoma"/>
            <family val="2"/>
          </rPr>
          <t>363</t>
        </r>
        <r>
          <rPr>
            <sz val="9"/>
            <rFont val="宋体"/>
            <family val="0"/>
          </rPr>
          <t>万</t>
        </r>
      </text>
    </comment>
    <comment ref="C2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其中再融资债券10970
万元
</t>
        </r>
      </text>
    </comment>
    <comment ref="C2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教育附加</t>
        </r>
      </text>
    </comment>
  </commentList>
</comments>
</file>

<file path=xl/sharedStrings.xml><?xml version="1.0" encoding="utf-8"?>
<sst xmlns="http://schemas.openxmlformats.org/spreadsheetml/2006/main" count="42" uniqueCount="39">
  <si>
    <t>附件1：</t>
  </si>
  <si>
    <t>2022年县级一般公共预算调整安排情况表(草案)</t>
  </si>
  <si>
    <t>单位:万元</t>
  </si>
  <si>
    <t>收入项目</t>
  </si>
  <si>
    <t>2022年预算数</t>
  </si>
  <si>
    <t>2022年预算增减变化</t>
  </si>
  <si>
    <t>2022年预算调整数</t>
  </si>
  <si>
    <t>支出项目</t>
  </si>
  <si>
    <t>一般公共预算收入</t>
  </si>
  <si>
    <t>一般公共预算支出</t>
  </si>
  <si>
    <t>其中:税收收入</t>
  </si>
  <si>
    <t xml:space="preserve"> 其中：一般公共服务支出</t>
  </si>
  <si>
    <t xml:space="preserve">     非税收入</t>
  </si>
  <si>
    <r>
      <t xml:space="preserve">       </t>
    </r>
    <r>
      <rPr>
        <sz val="10"/>
        <rFont val="宋体"/>
        <family val="0"/>
      </rPr>
      <t>国防支出</t>
    </r>
  </si>
  <si>
    <t xml:space="preserve">       公共安全支出</t>
  </si>
  <si>
    <r>
      <t xml:space="preserve">       </t>
    </r>
    <r>
      <rPr>
        <sz val="10"/>
        <rFont val="宋体"/>
        <family val="0"/>
      </rPr>
      <t>教育支出</t>
    </r>
  </si>
  <si>
    <r>
      <t xml:space="preserve">       科学技术</t>
    </r>
    <r>
      <rPr>
        <sz val="10"/>
        <rFont val="宋体"/>
        <family val="0"/>
      </rPr>
      <t>支出</t>
    </r>
  </si>
  <si>
    <r>
      <t xml:space="preserve">       </t>
    </r>
    <r>
      <rPr>
        <sz val="10"/>
        <rFont val="宋体"/>
        <family val="0"/>
      </rPr>
      <t>文化旅游体育与传媒支出</t>
    </r>
  </si>
  <si>
    <t xml:space="preserve">       社会保障和就业支出</t>
  </si>
  <si>
    <t xml:space="preserve">       卫生健康支出</t>
  </si>
  <si>
    <t xml:space="preserve">        节能环保支出</t>
  </si>
  <si>
    <t xml:space="preserve">       城乡社区支出</t>
  </si>
  <si>
    <t xml:space="preserve">       农林水支出</t>
  </si>
  <si>
    <t xml:space="preserve">       交通运输支出</t>
  </si>
  <si>
    <t xml:space="preserve">       资源勘探工业信息等支出</t>
  </si>
  <si>
    <t>自然资源海洋气象等支出</t>
  </si>
  <si>
    <t>住房保障支出</t>
  </si>
  <si>
    <t xml:space="preserve">       政府债券发行费</t>
  </si>
  <si>
    <t>上级补助收入</t>
  </si>
  <si>
    <t>上解上级支出</t>
  </si>
  <si>
    <t>下级上解收入</t>
  </si>
  <si>
    <t>补助下级支出</t>
  </si>
  <si>
    <t>地方政府债务收入</t>
  </si>
  <si>
    <t>债务还本支出</t>
  </si>
  <si>
    <t>上年结余</t>
  </si>
  <si>
    <t>调入资金</t>
  </si>
  <si>
    <t>调入稳定调节基金</t>
  </si>
  <si>
    <t>一般公共预算收入总计</t>
  </si>
  <si>
    <t>一般公共预算支出总计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</si>
</sst>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8" applyNumberFormat="0" applyAlignment="0" applyProtection="0"/>
    <xf numFmtId="0" fontId="19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40" applyFont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40" applyFont="1" applyAlignment="1">
      <alignment horizontal="center" vertical="center"/>
      <protection/>
    </xf>
    <xf numFmtId="0" fontId="1" fillId="0" borderId="10" xfId="0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0" xfId="0" applyNumberFormat="1" applyFont="1" applyAlignment="1">
      <alignment/>
    </xf>
    <xf numFmtId="176" fontId="3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4">
      <selection activeCell="C22" sqref="C22"/>
    </sheetView>
  </sheetViews>
  <sheetFormatPr defaultColWidth="9.00390625" defaultRowHeight="14.25"/>
  <cols>
    <col min="1" max="1" width="17.375" style="0" customWidth="1"/>
    <col min="2" max="2" width="11.75390625" style="0" customWidth="1"/>
    <col min="3" max="3" width="12.625" style="0" customWidth="1"/>
    <col min="4" max="4" width="14.375" style="0" customWidth="1"/>
    <col min="5" max="5" width="24.50390625" style="0" customWidth="1"/>
    <col min="6" max="6" width="12.00390625" style="0" customWidth="1"/>
    <col min="7" max="7" width="12.75390625" style="0" customWidth="1"/>
    <col min="8" max="8" width="14.875" style="0" customWidth="1"/>
  </cols>
  <sheetData>
    <row r="1" ht="14.25">
      <c r="A1" s="1" t="s">
        <v>0</v>
      </c>
    </row>
    <row r="2" spans="1:8" ht="24">
      <c r="A2" s="10" t="s">
        <v>1</v>
      </c>
      <c r="B2" s="10"/>
      <c r="C2" s="10"/>
      <c r="D2" s="10"/>
      <c r="E2" s="10"/>
      <c r="F2" s="10"/>
      <c r="G2" s="10"/>
      <c r="H2" s="10"/>
    </row>
    <row r="3" ht="16.5" customHeight="1">
      <c r="H3" s="4" t="s">
        <v>2</v>
      </c>
    </row>
    <row r="4" spans="1:8" s="3" customFormat="1" ht="39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4</v>
      </c>
      <c r="G4" s="2" t="s">
        <v>5</v>
      </c>
      <c r="H4" s="2" t="s">
        <v>6</v>
      </c>
    </row>
    <row r="5" spans="1:8" s="3" customFormat="1" ht="16.5" customHeight="1">
      <c r="A5" s="5" t="s">
        <v>8</v>
      </c>
      <c r="B5" s="6">
        <v>70000</v>
      </c>
      <c r="C5" s="6">
        <f>SUM(C6:C14)</f>
        <v>0</v>
      </c>
      <c r="D5" s="6">
        <f>SUM(B5:C5)</f>
        <v>70000</v>
      </c>
      <c r="E5" s="6" t="s">
        <v>9</v>
      </c>
      <c r="F5" s="6">
        <v>324050</v>
      </c>
      <c r="G5" s="6">
        <f>SUM(G6:G21)</f>
        <v>22370</v>
      </c>
      <c r="H5" s="6">
        <f>SUM(F5:G5)</f>
        <v>346420</v>
      </c>
    </row>
    <row r="6" spans="1:8" s="3" customFormat="1" ht="16.5" customHeight="1">
      <c r="A6" s="5" t="s">
        <v>10</v>
      </c>
      <c r="B6" s="6">
        <v>33000</v>
      </c>
      <c r="C6" s="6"/>
      <c r="D6" s="6">
        <f>SUM(B6:C6)</f>
        <v>33000</v>
      </c>
      <c r="E6" s="6" t="s">
        <v>11</v>
      </c>
      <c r="F6" s="6"/>
      <c r="G6" s="6"/>
      <c r="H6" s="6">
        <f>SUM(F6:G6)</f>
        <v>0</v>
      </c>
    </row>
    <row r="7" spans="1:8" s="3" customFormat="1" ht="16.5" customHeight="1">
      <c r="A7" s="5" t="s">
        <v>12</v>
      </c>
      <c r="B7" s="6">
        <v>37000</v>
      </c>
      <c r="C7" s="6"/>
      <c r="D7" s="6">
        <f>SUM(B7:C7)</f>
        <v>37000</v>
      </c>
      <c r="E7" s="6" t="s">
        <v>13</v>
      </c>
      <c r="F7" s="6"/>
      <c r="G7" s="6"/>
      <c r="H7" s="6">
        <f aca="true" t="shared" si="0" ref="H7:H21">SUM(F7:G7)</f>
        <v>0</v>
      </c>
    </row>
    <row r="8" spans="1:8" s="3" customFormat="1" ht="16.5" customHeight="1">
      <c r="A8" s="5"/>
      <c r="B8" s="6"/>
      <c r="C8" s="6"/>
      <c r="D8" s="6"/>
      <c r="E8" s="6" t="s">
        <v>14</v>
      </c>
      <c r="F8" s="6"/>
      <c r="G8" s="6"/>
      <c r="H8" s="6">
        <f t="shared" si="0"/>
        <v>0</v>
      </c>
    </row>
    <row r="9" spans="1:8" s="3" customFormat="1" ht="16.5" customHeight="1">
      <c r="A9" s="5"/>
      <c r="B9" s="6"/>
      <c r="C9" s="6"/>
      <c r="D9" s="6"/>
      <c r="E9" s="6" t="s">
        <v>15</v>
      </c>
      <c r="F9" s="6"/>
      <c r="G9" s="6">
        <f>1919+10000</f>
        <v>11919</v>
      </c>
      <c r="H9" s="6">
        <f t="shared" si="0"/>
        <v>11919</v>
      </c>
    </row>
    <row r="10" spans="1:8" s="3" customFormat="1" ht="16.5" customHeight="1">
      <c r="A10" s="5"/>
      <c r="B10" s="6"/>
      <c r="C10" s="6"/>
      <c r="D10" s="6"/>
      <c r="E10" s="6" t="s">
        <v>16</v>
      </c>
      <c r="F10" s="6"/>
      <c r="G10" s="6"/>
      <c r="H10" s="6">
        <f t="shared" si="0"/>
        <v>0</v>
      </c>
    </row>
    <row r="11" spans="1:8" s="3" customFormat="1" ht="16.5" customHeight="1">
      <c r="A11" s="5"/>
      <c r="B11" s="6"/>
      <c r="C11" s="6"/>
      <c r="D11" s="6"/>
      <c r="E11" s="6" t="s">
        <v>17</v>
      </c>
      <c r="F11" s="6"/>
      <c r="G11" s="6"/>
      <c r="H11" s="6">
        <f t="shared" si="0"/>
        <v>0</v>
      </c>
    </row>
    <row r="12" spans="1:8" s="3" customFormat="1" ht="16.5" customHeight="1">
      <c r="A12" s="5"/>
      <c r="B12" s="6"/>
      <c r="C12" s="6"/>
      <c r="D12" s="6"/>
      <c r="E12" s="6" t="s">
        <v>18</v>
      </c>
      <c r="F12" s="6"/>
      <c r="G12" s="6"/>
      <c r="H12" s="6">
        <f t="shared" si="0"/>
        <v>0</v>
      </c>
    </row>
    <row r="13" spans="1:8" s="3" customFormat="1" ht="16.5" customHeight="1">
      <c r="A13" s="5"/>
      <c r="B13" s="6"/>
      <c r="C13" s="6"/>
      <c r="D13" s="6"/>
      <c r="E13" s="6" t="s">
        <v>19</v>
      </c>
      <c r="F13" s="6"/>
      <c r="G13" s="6"/>
      <c r="H13" s="6">
        <f t="shared" si="0"/>
        <v>0</v>
      </c>
    </row>
    <row r="14" spans="1:8" s="3" customFormat="1" ht="16.5" customHeight="1">
      <c r="A14" s="5"/>
      <c r="B14" s="6"/>
      <c r="C14" s="6"/>
      <c r="D14" s="6"/>
      <c r="E14" s="8" t="s">
        <v>20</v>
      </c>
      <c r="F14" s="6"/>
      <c r="G14" s="6">
        <v>500</v>
      </c>
      <c r="H14" s="6">
        <f t="shared" si="0"/>
        <v>500</v>
      </c>
    </row>
    <row r="15" spans="1:8" s="3" customFormat="1" ht="16.5" customHeight="1">
      <c r="A15" s="5"/>
      <c r="B15" s="6"/>
      <c r="C15" s="6"/>
      <c r="D15" s="6"/>
      <c r="E15" s="6" t="s">
        <v>21</v>
      </c>
      <c r="F15" s="6"/>
      <c r="G15" s="6"/>
      <c r="H15" s="6">
        <f t="shared" si="0"/>
        <v>0</v>
      </c>
    </row>
    <row r="16" spans="1:8" s="3" customFormat="1" ht="16.5" customHeight="1">
      <c r="A16" s="5"/>
      <c r="B16" s="6"/>
      <c r="C16" s="6"/>
      <c r="D16" s="6"/>
      <c r="E16" s="6" t="s">
        <v>22</v>
      </c>
      <c r="F16" s="6"/>
      <c r="G16" s="6">
        <f>10361-410</f>
        <v>9951</v>
      </c>
      <c r="H16" s="6">
        <f t="shared" si="0"/>
        <v>9951</v>
      </c>
    </row>
    <row r="17" spans="1:8" s="3" customFormat="1" ht="16.5" customHeight="1">
      <c r="A17" s="5"/>
      <c r="B17" s="6"/>
      <c r="C17" s="6"/>
      <c r="D17" s="6"/>
      <c r="E17" s="6" t="s">
        <v>23</v>
      </c>
      <c r="F17" s="6"/>
      <c r="G17" s="6"/>
      <c r="H17" s="6">
        <f t="shared" si="0"/>
        <v>0</v>
      </c>
    </row>
    <row r="18" spans="1:8" s="3" customFormat="1" ht="16.5" customHeight="1">
      <c r="A18" s="5"/>
      <c r="B18" s="6"/>
      <c r="C18" s="6"/>
      <c r="D18" s="6"/>
      <c r="E18" s="6" t="s">
        <v>24</v>
      </c>
      <c r="F18" s="6"/>
      <c r="G18" s="6"/>
      <c r="H18" s="6">
        <f t="shared" si="0"/>
        <v>0</v>
      </c>
    </row>
    <row r="19" spans="1:8" s="3" customFormat="1" ht="16.5" customHeight="1">
      <c r="A19" s="5"/>
      <c r="B19" s="6"/>
      <c r="C19" s="6"/>
      <c r="D19" s="6"/>
      <c r="E19" s="9" t="s">
        <v>25</v>
      </c>
      <c r="F19" s="6"/>
      <c r="G19" s="6"/>
      <c r="H19" s="6"/>
    </row>
    <row r="20" spans="1:8" s="3" customFormat="1" ht="16.5" customHeight="1">
      <c r="A20" s="5"/>
      <c r="B20" s="6"/>
      <c r="C20" s="6"/>
      <c r="D20" s="6"/>
      <c r="E20" s="9" t="s">
        <v>26</v>
      </c>
      <c r="F20" s="6"/>
      <c r="G20" s="6"/>
      <c r="H20" s="6"/>
    </row>
    <row r="21" spans="1:8" s="3" customFormat="1" ht="16.5" customHeight="1">
      <c r="A21" s="5"/>
      <c r="B21" s="6"/>
      <c r="C21" s="6"/>
      <c r="D21" s="6"/>
      <c r="E21" s="6" t="s">
        <v>27</v>
      </c>
      <c r="F21" s="6"/>
      <c r="G21" s="6"/>
      <c r="H21" s="6">
        <f t="shared" si="0"/>
        <v>0</v>
      </c>
    </row>
    <row r="22" spans="1:8" s="3" customFormat="1" ht="16.5" customHeight="1">
      <c r="A22" s="5" t="s">
        <v>28</v>
      </c>
      <c r="B22" s="6">
        <v>164597</v>
      </c>
      <c r="C22" s="6"/>
      <c r="D22" s="6">
        <f aca="true" t="shared" si="1" ref="D22:D28">SUM(B22:C22)</f>
        <v>164597</v>
      </c>
      <c r="E22" s="6" t="s">
        <v>29</v>
      </c>
      <c r="F22" s="6">
        <v>15523</v>
      </c>
      <c r="G22" s="6">
        <v>17000</v>
      </c>
      <c r="H22" s="6">
        <f>F22+G22</f>
        <v>32523</v>
      </c>
    </row>
    <row r="23" spans="1:8" s="3" customFormat="1" ht="16.5" customHeight="1">
      <c r="A23" s="5" t="s">
        <v>30</v>
      </c>
      <c r="B23" s="6">
        <v>60648</v>
      </c>
      <c r="C23" s="6"/>
      <c r="D23" s="6">
        <f t="shared" si="1"/>
        <v>60648</v>
      </c>
      <c r="E23" s="6" t="s">
        <v>31</v>
      </c>
      <c r="F23" s="6">
        <v>43771</v>
      </c>
      <c r="G23" s="6"/>
      <c r="H23" s="6">
        <f>F23+G23</f>
        <v>43771</v>
      </c>
    </row>
    <row r="24" spans="1:8" s="3" customFormat="1" ht="16.5" customHeight="1">
      <c r="A24" s="5" t="s">
        <v>32</v>
      </c>
      <c r="B24" s="6">
        <v>9800</v>
      </c>
      <c r="C24" s="6">
        <v>12370</v>
      </c>
      <c r="D24" s="6">
        <f t="shared" si="1"/>
        <v>22170</v>
      </c>
      <c r="E24" s="6" t="s">
        <v>33</v>
      </c>
      <c r="F24" s="6">
        <v>27871</v>
      </c>
      <c r="G24" s="6">
        <v>0</v>
      </c>
      <c r="H24" s="6">
        <f>SUM(F24:G24)</f>
        <v>27871</v>
      </c>
    </row>
    <row r="25" spans="1:8" s="3" customFormat="1" ht="16.5" customHeight="1">
      <c r="A25" s="5" t="s">
        <v>34</v>
      </c>
      <c r="B25" s="6">
        <v>8312</v>
      </c>
      <c r="C25" s="6"/>
      <c r="D25" s="6">
        <f t="shared" si="1"/>
        <v>8312</v>
      </c>
      <c r="E25" s="6"/>
      <c r="F25" s="6"/>
      <c r="G25" s="6"/>
      <c r="H25" s="6">
        <f>SUM(F25:G25)</f>
        <v>0</v>
      </c>
    </row>
    <row r="26" spans="1:8" s="3" customFormat="1" ht="16.5" customHeight="1">
      <c r="A26" s="5" t="s">
        <v>35</v>
      </c>
      <c r="B26" s="6">
        <v>71358</v>
      </c>
      <c r="C26" s="6"/>
      <c r="D26" s="6">
        <f t="shared" si="1"/>
        <v>71358</v>
      </c>
      <c r="E26" s="6"/>
      <c r="F26" s="6"/>
      <c r="G26" s="6"/>
      <c r="H26" s="6"/>
    </row>
    <row r="27" spans="1:8" s="3" customFormat="1" ht="16.5" customHeight="1">
      <c r="A27" s="5" t="s">
        <v>36</v>
      </c>
      <c r="B27" s="6">
        <v>26500</v>
      </c>
      <c r="C27" s="6">
        <v>27000</v>
      </c>
      <c r="D27" s="6">
        <f t="shared" si="1"/>
        <v>53500</v>
      </c>
      <c r="E27" s="6"/>
      <c r="F27" s="6"/>
      <c r="G27" s="6"/>
      <c r="H27" s="6"/>
    </row>
    <row r="28" spans="1:9" s="3" customFormat="1" ht="16.5" customHeight="1">
      <c r="A28" s="5" t="s">
        <v>37</v>
      </c>
      <c r="B28" s="6">
        <f>SUM(B5,B22:B27)</f>
        <v>411215</v>
      </c>
      <c r="C28" s="6">
        <f>SUM(C5,C22:C27)</f>
        <v>39370</v>
      </c>
      <c r="D28" s="6">
        <f t="shared" si="1"/>
        <v>450585</v>
      </c>
      <c r="E28" s="6" t="s">
        <v>38</v>
      </c>
      <c r="F28" s="6">
        <f>SUM(F5,F22:F23)+F24</f>
        <v>411215</v>
      </c>
      <c r="G28" s="6">
        <f>SUM(G5,G22:G23,G24)</f>
        <v>39370</v>
      </c>
      <c r="H28" s="6">
        <f>SUM(H5,H22:H23)+H24</f>
        <v>450585</v>
      </c>
      <c r="I28" s="7">
        <f>H28-D28</f>
        <v>0</v>
      </c>
    </row>
  </sheetData>
  <sheetProtection/>
  <mergeCells count="1">
    <mergeCell ref="A2:H2"/>
  </mergeCells>
  <printOptions horizontalCentered="1"/>
  <pageMargins left="0.7480314960629921" right="0.7480314960629921" top="0.6692913385826772" bottom="0.5905511811023623" header="0.5118110236220472" footer="0.5118110236220472"/>
  <pageSetup firstPageNumber="7" useFirstPageNumber="1" horizontalDpi="600" verticalDpi="600" orientation="landscape" paperSize="9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2015-12-05T07:32:02Z</cp:lastPrinted>
  <dcterms:created xsi:type="dcterms:W3CDTF">1996-12-17T01:32:42Z</dcterms:created>
  <dcterms:modified xsi:type="dcterms:W3CDTF">2023-02-13T01:37:40Z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