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项目绩效目标表" sheetId="9" r:id="rId9"/>
    <sheet name="Sheet1" sheetId="10" r:id="rId10"/>
  </sheets>
  <definedNames>
    <definedName name="_xlnm.Print_Area" localSheetId="1">'部门收入总表'!$A$1:$O$35</definedName>
    <definedName name="_xlnm.Print_Area" localSheetId="2">'部门支出总表'!$A$1:$H$34</definedName>
    <definedName name="_xlnm.Print_Area" localSheetId="3">'财拨收支总表'!$A$1:$F$16</definedName>
    <definedName name="_xlnm.Print_Area" localSheetId="6">'三公表'!$A$1:$G$25</definedName>
    <definedName name="_xlnm.Print_Area" localSheetId="0">'收支预算总表'!$A$1:$D$21</definedName>
    <definedName name="_xlnm.Print_Area" localSheetId="5">'一般公共预算基本支出表'!$A$1:$E$46</definedName>
    <definedName name="_xlnm.Print_Area" localSheetId="4">'一般公共预算支出表'!$A$1:$E$37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8">'项目绩效目标表'!$A:$D,'项目绩效目标表'!$1:$6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<sst xmlns="http://schemas.openxmlformats.org/spreadsheetml/2006/main" count="357" uniqueCount="226">
  <si>
    <t>收支预算总表</t>
  </si>
  <si>
    <t>填报单位:110万载县政法委 , 110001万载县政法委本级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</si>
  <si>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</si>
  <si>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</si>
  <si>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</si>
  <si>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</si>
  <si>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</si>
  <si>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</si>
  <si>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</si>
  <si>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</si>
  <si>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</si>
  <si>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公共安全支出</t>
  </si>
  <si>
    <t xml:space="preserve">    专项收入</t>
  </si>
  <si>
    <t>社会保障和就业支出</t>
  </si>
  <si>
    <t xml:space="preserve">    政府性基金预算拨款收入</t>
  </si>
  <si>
    <t>卫生健康支出</t>
  </si>
  <si>
    <t xml:space="preserve">    预算内投资收入</t>
  </si>
  <si>
    <t>城乡社区支出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</si>
  <si>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</si>
  <si>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</si>
  <si>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</si>
  <si>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</si>
  <si>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</si>
  <si>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</si>
  <si>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</si>
  <si>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</si>
  <si>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</si>
  <si>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</si>
  <si>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</si>
  <si>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</si>
  <si>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</si>
  <si>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</si>
  <si>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</si>
  <si>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</si>
  <si>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</si>
  <si>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</si>
  <si>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</si>
  <si>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</si>
  <si>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</si>
  <si>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</si>
  <si>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</si>
  <si>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</si>
  <si>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</si>
  <si>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</si>
  <si>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</si>
  <si>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</si>
  <si>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</si>
  <si>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</si>
  <si>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</si>
  <si>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</si>
  <si>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36</t>
  </si>
  <si>
    <t>　其他共产党事务支出</t>
  </si>
  <si>
    <t>　　2013601</t>
  </si>
  <si>
    <t>　　行政运行</t>
  </si>
  <si>
    <t>204</t>
  </si>
  <si>
    <t>　99</t>
  </si>
  <si>
    <t>　其他公共安全支出</t>
  </si>
  <si>
    <t>　　2049901</t>
  </si>
  <si>
    <t>　　其他公共安全支出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</si>
  <si>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</si>
  <si>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</si>
  <si>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</si>
  <si>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</si>
  <si>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</si>
  <si>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</si>
  <si>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</si>
  <si>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</si>
  <si>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</si>
  <si>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</si>
  <si>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</si>
  <si>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</si>
  <si>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212</t>
  </si>
  <si>
    <t>　其他城乡社区支出</t>
  </si>
  <si>
    <t>　　2129901</t>
  </si>
  <si>
    <t>　　其他城乡社区支出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</si>
  <si>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</si>
  <si>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</si>
  <si>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</si>
  <si>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</si>
  <si>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</si>
  <si>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</si>
  <si>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</si>
  <si>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</si>
  <si>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</si>
  <si>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</si>
  <si>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</si>
  <si>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</si>
  <si>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</si>
  <si>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</si>
  <si>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</si>
  <si>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</si>
  <si>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</si>
  <si>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</si>
  <si>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</si>
  <si>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</si>
  <si>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</si>
  <si>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</si>
  <si>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</si>
  <si>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</si>
  <si>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</si>
  <si>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</si>
  <si>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</si>
  <si>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</si>
  <si>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</si>
  <si>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</si>
  <si>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</si>
  <si>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</si>
  <si>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</si>
  <si>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</si>
  <si>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</si>
  <si>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标准津贴补贴</t>
  </si>
  <si>
    <t>3010202</t>
  </si>
  <si>
    <t>　岗位性津贴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</si>
  <si>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</si>
  <si>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</si>
  <si>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</si>
  <si>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</si>
  <si>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</si>
  <si>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</si>
  <si>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</si>
  <si>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</si>
  <si>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</si>
  <si>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大病保险</t>
  </si>
  <si>
    <t>30113</t>
  </si>
  <si>
    <t>　住房公积金</t>
  </si>
  <si>
    <t>3019902</t>
  </si>
  <si>
    <t>　妇女卫生费</t>
  </si>
  <si>
    <t>商品和服务支出</t>
  </si>
  <si>
    <t>30201</t>
  </si>
  <si>
    <t>　办公费</t>
  </si>
  <si>
    <t>30202</t>
  </si>
  <si>
    <t>　印刷费</t>
  </si>
  <si>
    <t>3020701</t>
  </si>
  <si>
    <t>　定额通信费</t>
  </si>
  <si>
    <t>3020799</t>
  </si>
  <si>
    <t>　其他邮电费</t>
  </si>
  <si>
    <t>30211</t>
  </si>
  <si>
    <t>　差旅费</t>
  </si>
  <si>
    <t>30215</t>
  </si>
  <si>
    <t>　会议费</t>
  </si>
  <si>
    <t>30217</t>
  </si>
  <si>
    <t>　公务接待费</t>
  </si>
  <si>
    <t>30226</t>
  </si>
  <si>
    <t>　劳务费</t>
  </si>
  <si>
    <t>30228</t>
  </si>
  <si>
    <t>　工会经费</t>
  </si>
  <si>
    <t>3022901</t>
  </si>
  <si>
    <t>　高温津贴</t>
  </si>
  <si>
    <t>3022902</t>
  </si>
  <si>
    <t>　取暖费</t>
  </si>
  <si>
    <t>3022903</t>
  </si>
  <si>
    <t>　其他福利费</t>
  </si>
  <si>
    <t>3023901</t>
  </si>
  <si>
    <t>　在职人员车改补贴</t>
  </si>
  <si>
    <t>3029901</t>
  </si>
  <si>
    <t>　退休人员公用经费</t>
  </si>
  <si>
    <t>对个人和家庭的补助</t>
  </si>
  <si>
    <t>3030901</t>
  </si>
  <si>
    <t>　独生子女父母奖励金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</si>
  <si>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</si>
  <si>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</si>
  <si>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</si>
  <si>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</si>
  <si>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</si>
  <si>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</si>
  <si>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</si>
  <si>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110</t>
  </si>
  <si>
    <t>万载县政法委</t>
  </si>
  <si>
    <t>政府性基金预算支出表</t>
  </si>
  <si>
    <t>附件3</t>
  </si>
  <si>
    <t>中共万载县委政法委员会项目绩效目标表</t>
  </si>
  <si>
    <t>项目名称</t>
  </si>
  <si>
    <t>其他公共安全支出（政法委工作经费）</t>
  </si>
  <si>
    <t>主管部门</t>
  </si>
  <si>
    <t>中共万载县委政法委员会</t>
  </si>
  <si>
    <t>项目资金(万元)</t>
  </si>
  <si>
    <t xml:space="preserve">                    年度资金总额      </t>
  </si>
  <si>
    <t xml:space="preserve">                                       其中:财政拨款</t>
  </si>
  <si>
    <t xml:space="preserve">                                            其他资金</t>
  </si>
  <si>
    <t>年度总体目标</t>
  </si>
  <si>
    <t>1.推进我县平安、法治建设，进一步加强和创新社会治理；2.强化反恐维稳突发工作、防范工作，确保社会大局稳定；3.深化平安建设，提升群众平安指数，促进社会公平正义；4.强力推行城乡网格建设工作，提升城乡社会治理服务水平；5.以学习“不忘初心，牢记使命”活动为契机，大力加强政法队伍建设。6.加强政法队伍培训，提升办案能力。</t>
  </si>
  <si>
    <t>绩效指标</t>
  </si>
  <si>
    <t>一级指标</t>
  </si>
  <si>
    <t>二级指标</t>
  </si>
  <si>
    <t>三级指标</t>
  </si>
  <si>
    <t>年度指标值</t>
  </si>
  <si>
    <t>产出指标</t>
  </si>
  <si>
    <t>数量指标</t>
  </si>
  <si>
    <t>政法队伍培训学习次数</t>
  </si>
  <si>
    <t>4次</t>
  </si>
  <si>
    <t>综治、反邪、平安建设、信访维稳、扫黑除恶、普法教育等宣传工作次数</t>
  </si>
  <si>
    <t>24次</t>
  </si>
  <si>
    <t>支持政法部门业务装备（批次）</t>
  </si>
  <si>
    <t>1批</t>
  </si>
  <si>
    <t>见义勇为、政法先进单位及个人等表彰人数</t>
  </si>
  <si>
    <t>130个（人）</t>
  </si>
  <si>
    <t>质量指标</t>
  </si>
  <si>
    <t>政法队伍业务素质提高</t>
  </si>
  <si>
    <t>逐年提高</t>
  </si>
  <si>
    <t>政法等工作宣传有效率</t>
  </si>
  <si>
    <t>业务工作装备达标</t>
  </si>
  <si>
    <t>按上级标准执行</t>
  </si>
  <si>
    <t>年度表彰有效率</t>
  </si>
  <si>
    <t>时效指标</t>
  </si>
  <si>
    <t>调整决议及时率</t>
  </si>
  <si>
    <t>政法监督整改及时率</t>
  </si>
  <si>
    <t>处理突发应急处理案件及时率</t>
  </si>
  <si>
    <t>成本指标</t>
  </si>
  <si>
    <t>综治、反邪、平安建设、信访维稳、扫黑除恶、普法教育、政法调研、特殊案件处理等经费安排</t>
  </si>
  <si>
    <t>129万元</t>
  </si>
  <si>
    <t>效益指标</t>
  </si>
  <si>
    <t>经济效益指标</t>
  </si>
  <si>
    <t>全力保障经济健康发展</t>
  </si>
  <si>
    <t>全力保障</t>
  </si>
  <si>
    <t>确保维护市场经济秩序稳定</t>
  </si>
  <si>
    <t>确保稳定</t>
  </si>
  <si>
    <t>社会效益指标</t>
  </si>
  <si>
    <t>法治营商环境影响度</t>
  </si>
  <si>
    <t>维护社会安定</t>
  </si>
  <si>
    <t>可持续影响指标</t>
  </si>
  <si>
    <t>法治知识政策知晓率</t>
  </si>
  <si>
    <t>稳步增长</t>
  </si>
  <si>
    <t>满意度指标</t>
  </si>
  <si>
    <t>服务对象满意度指标</t>
  </si>
  <si>
    <t>社会公众安全感满意度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</si>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</sst>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0.5"/>
      <color indexed="8"/>
      <name val="宋体"/>
      <family val="0"/>
    </font>
    <font>
      <sz val="10.5"/>
      <color indexed="8"/>
      <name val="Calibri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3" fillId="0" borderId="0" applyProtection="0">
      <alignment/>
    </xf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 indent="2"/>
    </xf>
    <xf numFmtId="0" fontId="6" fillId="0" borderId="12" xfId="0" applyFont="1" applyBorder="1" applyAlignment="1">
      <alignment horizontal="right" vertical="center" wrapText="1" indent="2"/>
    </xf>
    <xf numFmtId="0" fontId="6" fillId="0" borderId="13" xfId="0" applyFont="1" applyBorder="1" applyAlignment="1">
      <alignment horizontal="right" vertical="center" wrapText="1" indent="2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9" fontId="1" fillId="0" borderId="11" xfId="0" applyNumberFormat="1" applyFont="1" applyFill="1" applyBorder="1" applyAlignment="1">
      <alignment horizontal="center" vertical="center"/>
    </xf>
    <xf numFmtId="9" fontId="1" fillId="0" borderId="12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63" applyNumberFormat="1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11" xfId="63" applyNumberFormat="1" applyFont="1" applyFill="1" applyBorder="1" applyAlignment="1">
      <alignment horizontal="left" vertical="center" wrapText="1"/>
    </xf>
    <xf numFmtId="0" fontId="1" fillId="0" borderId="13" xfId="63" applyNumberFormat="1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53" fillId="33" borderId="13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9" fontId="6" fillId="0" borderId="11" xfId="0" applyNumberFormat="1" applyFont="1" applyBorder="1" applyAlignment="1">
      <alignment horizontal="center" vertical="center" wrapText="1"/>
    </xf>
    <xf numFmtId="9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49" fontId="2" fillId="0" borderId="22" xfId="0" applyNumberFormat="1" applyFont="1" applyBorder="1" applyAlignment="1" applyProtection="1">
      <alignment horizontal="left" vertical="center" wrapText="1"/>
      <protection/>
    </xf>
    <xf numFmtId="4" fontId="2" fillId="0" borderId="21" xfId="0" applyNumberFormat="1" applyFont="1" applyBorder="1" applyAlignment="1" applyProtection="1">
      <alignment horizontal="right" vertical="center" wrapText="1"/>
      <protection/>
    </xf>
    <xf numFmtId="4" fontId="2" fillId="0" borderId="22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37" fontId="2" fillId="0" borderId="27" xfId="0" applyNumberFormat="1" applyFont="1" applyBorder="1" applyAlignment="1" applyProtection="1">
      <alignment horizontal="center" vertical="center" wrapText="1"/>
      <protection/>
    </xf>
    <xf numFmtId="37" fontId="2" fillId="0" borderId="24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4" fontId="2" fillId="0" borderId="23" xfId="0" applyNumberFormat="1" applyFont="1" applyBorder="1" applyAlignment="1" applyProtection="1">
      <alignment horizontal="center" vertical="center"/>
      <protection/>
    </xf>
    <xf numFmtId="4" fontId="2" fillId="0" borderId="22" xfId="0" applyNumberFormat="1" applyFont="1" applyBorder="1" applyAlignment="1" applyProtection="1">
      <alignment horizontal="left" vertical="center"/>
      <protection/>
    </xf>
    <xf numFmtId="4" fontId="2" fillId="0" borderId="24" xfId="0" applyNumberFormat="1" applyFont="1" applyBorder="1" applyAlignment="1" applyProtection="1">
      <alignment horizontal="right" vertical="center" wrapText="1"/>
      <protection/>
    </xf>
    <xf numFmtId="4" fontId="2" fillId="0" borderId="28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horizontal="right" vertical="center"/>
      <protection/>
    </xf>
    <xf numFmtId="49" fontId="2" fillId="0" borderId="28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horizontal="left" vertical="center"/>
      <protection/>
    </xf>
    <xf numFmtId="4" fontId="2" fillId="0" borderId="21" xfId="0" applyNumberFormat="1" applyFont="1" applyBorder="1" applyAlignment="1" applyProtection="1">
      <alignment horizontal="center" vertical="center"/>
      <protection/>
    </xf>
    <xf numFmtId="180" fontId="11" fillId="34" borderId="0" xfId="0" applyNumberFormat="1" applyFont="1" applyFill="1" applyBorder="1" applyAlignment="1" applyProtection="1">
      <alignment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4" fontId="2" fillId="0" borderId="28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/>
      <protection/>
    </xf>
    <xf numFmtId="4" fontId="2" fillId="0" borderId="29" xfId="0" applyNumberFormat="1" applyFont="1" applyBorder="1" applyAlignment="1" applyProtection="1">
      <alignment horizontal="right" vertical="center" wrapText="1"/>
      <protection/>
    </xf>
    <xf numFmtId="0" fontId="2" fillId="0" borderId="21" xfId="0" applyFont="1" applyBorder="1" applyAlignment="1" applyProtection="1">
      <alignment/>
      <protection/>
    </xf>
    <xf numFmtId="4" fontId="2" fillId="0" borderId="21" xfId="0" applyNumberFormat="1" applyFont="1" applyBorder="1" applyAlignment="1" applyProtection="1">
      <alignment/>
      <protection/>
    </xf>
    <xf numFmtId="4" fontId="2" fillId="0" borderId="28" xfId="0" applyNumberFormat="1" applyFont="1" applyBorder="1" applyAlignment="1" applyProtection="1">
      <alignment horizontal="left" vertical="center"/>
      <protection/>
    </xf>
    <xf numFmtId="4" fontId="2" fillId="0" borderId="24" xfId="0" applyNumberFormat="1" applyFont="1" applyBorder="1" applyAlignment="1" applyProtection="1">
      <alignment horizontal="right" vertical="center"/>
      <protection/>
    </xf>
    <xf numFmtId="4" fontId="2" fillId="0" borderId="28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/>
      <protection/>
    </xf>
    <xf numFmtId="4" fontId="9" fillId="0" borderId="21" xfId="0" applyNumberFormat="1" applyFont="1" applyBorder="1" applyAlignment="1" applyProtection="1">
      <alignment/>
      <protection/>
    </xf>
    <xf numFmtId="4" fontId="2" fillId="0" borderId="23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2">
      <selection activeCell="C25" sqref="C25"/>
    </sheetView>
  </sheetViews>
  <sheetFormatPr defaultColWidth="9.140625" defaultRowHeight="12.75" customHeight="1"/>
  <cols>
    <col min="1" max="1" width="44.421875" style="50" customWidth="1"/>
    <col min="2" max="2" width="24.28125" style="50" customWidth="1"/>
    <col min="3" max="3" width="54.28125" style="50" customWidth="1"/>
    <col min="4" max="4" width="25.00390625" style="50" customWidth="1"/>
    <col min="5" max="255" width="9.140625" style="50" customWidth="1"/>
  </cols>
  <sheetData>
    <row r="2" spans="1:4" ht="29.25" customHeight="1">
      <c r="A2" s="76" t="s">
        <v>0</v>
      </c>
      <c r="B2" s="76"/>
      <c r="C2" s="76"/>
      <c r="D2" s="76"/>
    </row>
    <row r="3" spans="1:4" ht="17.25" customHeight="1">
      <c r="A3" s="54" t="s">
        <v>1</v>
      </c>
      <c r="B3" s="55"/>
      <c r="C3" s="55"/>
      <c r="D3" s="56" t="s">
        <v>2</v>
      </c>
    </row>
    <row r="4" spans="1:4" ht="17.25" customHeight="1">
      <c r="A4" s="57" t="s">
        <v>3</v>
      </c>
      <c r="B4" s="57"/>
      <c r="C4" s="57" t="s">
        <v>4</v>
      </c>
      <c r="D4" s="57"/>
    </row>
    <row r="5" spans="1:4" ht="17.25" customHeight="1">
      <c r="A5" s="57" t="s">
        <v>5</v>
      </c>
      <c r="B5" s="60" t="s">
        <v>6</v>
      </c>
      <c r="C5" s="59" t="s">
        <v>7</v>
      </c>
      <c r="D5" s="59" t="s">
        <v>6</v>
      </c>
    </row>
    <row r="6" spans="1:4" ht="17.25" customHeight="1">
      <c r="A6" s="78" t="s">
        <v>8</v>
      </c>
      <c r="B6" s="79">
        <v>4130652.86</v>
      </c>
      <c r="C6" s="96" t="s">
        <v>9</v>
      </c>
      <c r="D6" s="97">
        <v>2171946.84</v>
      </c>
    </row>
    <row r="7" spans="1:4" ht="17.25" customHeight="1">
      <c r="A7" s="78" t="s">
        <v>10</v>
      </c>
      <c r="B7" s="79">
        <v>4130652.86</v>
      </c>
      <c r="C7" s="96" t="s">
        <v>11</v>
      </c>
      <c r="D7" s="97">
        <v>3055054.4</v>
      </c>
    </row>
    <row r="8" spans="1:4" ht="17.25" customHeight="1">
      <c r="A8" s="78" t="s">
        <v>12</v>
      </c>
      <c r="B8" s="79"/>
      <c r="C8" s="96" t="s">
        <v>13</v>
      </c>
      <c r="D8" s="97">
        <v>192455.2</v>
      </c>
    </row>
    <row r="9" spans="1:4" ht="17.25" customHeight="1">
      <c r="A9" s="78" t="s">
        <v>14</v>
      </c>
      <c r="B9" s="79"/>
      <c r="C9" s="96" t="s">
        <v>15</v>
      </c>
      <c r="D9" s="97">
        <v>86250.82</v>
      </c>
    </row>
    <row r="10" spans="1:4" ht="17.25" customHeight="1">
      <c r="A10" s="78" t="s">
        <v>16</v>
      </c>
      <c r="B10" s="79"/>
      <c r="C10" s="96" t="s">
        <v>17</v>
      </c>
      <c r="D10" s="97">
        <v>319400</v>
      </c>
    </row>
    <row r="11" spans="1:4" ht="17.25" customHeight="1">
      <c r="A11" s="78" t="s">
        <v>18</v>
      </c>
      <c r="B11" s="79"/>
      <c r="C11" s="96">
        <v>0</v>
      </c>
      <c r="D11" s="97">
        <v>0</v>
      </c>
    </row>
    <row r="12" spans="1:4" ht="17.25" customHeight="1">
      <c r="A12" s="78" t="s">
        <v>19</v>
      </c>
      <c r="B12" s="79"/>
      <c r="C12" s="96">
        <v>0</v>
      </c>
      <c r="D12" s="97">
        <v>0</v>
      </c>
    </row>
    <row r="13" spans="1:4" ht="17.25" customHeight="1">
      <c r="A13" s="78" t="s">
        <v>20</v>
      </c>
      <c r="B13" s="79"/>
      <c r="C13" s="96">
        <v>0</v>
      </c>
      <c r="D13" s="97">
        <v>0</v>
      </c>
    </row>
    <row r="14" spans="1:4" ht="17.25" customHeight="1">
      <c r="A14" s="78" t="s">
        <v>21</v>
      </c>
      <c r="B14" s="79"/>
      <c r="C14" s="96">
        <v>0</v>
      </c>
      <c r="D14" s="97">
        <v>0</v>
      </c>
    </row>
    <row r="15" spans="1:4" ht="17.25" customHeight="1">
      <c r="A15" s="78" t="s">
        <v>22</v>
      </c>
      <c r="B15" s="64"/>
      <c r="C15" s="96">
        <v>0</v>
      </c>
      <c r="D15" s="97">
        <v>0</v>
      </c>
    </row>
    <row r="16" spans="1:4" ht="17.25" customHeight="1">
      <c r="A16" s="85" t="s">
        <v>23</v>
      </c>
      <c r="B16" s="79">
        <f>SUM(B6,B11,B12,B13,B14,B15)</f>
        <v>4130652.86</v>
      </c>
      <c r="C16" s="85" t="s">
        <v>24</v>
      </c>
      <c r="D16" s="64">
        <f>SUM(D6:D15)</f>
        <v>5825107.260000001</v>
      </c>
    </row>
    <row r="17" spans="1:4" ht="17.25" customHeight="1">
      <c r="A17" s="78" t="s">
        <v>25</v>
      </c>
      <c r="B17" s="79"/>
      <c r="C17" s="98" t="s">
        <v>26</v>
      </c>
      <c r="D17" s="64"/>
    </row>
    <row r="18" spans="1:4" ht="17.25" customHeight="1">
      <c r="A18" s="78" t="s">
        <v>27</v>
      </c>
      <c r="B18" s="99">
        <v>1694454.4</v>
      </c>
      <c r="C18" s="100"/>
      <c r="D18" s="64"/>
    </row>
    <row r="19" spans="1:4" ht="17.25" customHeight="1">
      <c r="A19" s="101"/>
      <c r="B19" s="102"/>
      <c r="C19" s="100"/>
      <c r="D19" s="64"/>
    </row>
    <row r="20" spans="1:4" ht="17.25" customHeight="1">
      <c r="A20" s="85" t="s">
        <v>28</v>
      </c>
      <c r="B20" s="103">
        <f>SUM(B16,B17,B18)</f>
        <v>5825107.26</v>
      </c>
      <c r="C20" s="85" t="s">
        <v>29</v>
      </c>
      <c r="D20" s="64">
        <f>B20</f>
        <v>5825107.26</v>
      </c>
    </row>
    <row r="21" spans="1:254" ht="19.5" customHeight="1">
      <c r="A21" s="62"/>
      <c r="B21" s="62"/>
      <c r="C21" s="62"/>
      <c r="D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</row>
    <row r="22" spans="1:254" ht="19.5" customHeight="1">
      <c r="A22" s="62"/>
      <c r="B22" s="62"/>
      <c r="C22" s="62"/>
      <c r="D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</row>
    <row r="23" spans="1:254" ht="19.5" customHeight="1">
      <c r="A23" s="62"/>
      <c r="B23" s="62"/>
      <c r="C23" s="62"/>
      <c r="D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</row>
    <row r="24" spans="1:254" ht="19.5" customHeight="1">
      <c r="A24" s="62"/>
      <c r="B24" s="62"/>
      <c r="C24" s="62"/>
      <c r="D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</row>
    <row r="25" spans="1:254" ht="19.5" customHeight="1">
      <c r="A25" s="62"/>
      <c r="B25" s="62"/>
      <c r="C25" s="62"/>
      <c r="D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  <c r="IT25" s="62"/>
    </row>
    <row r="26" spans="1:254" ht="19.5" customHeight="1">
      <c r="A26" s="62"/>
      <c r="B26" s="62"/>
      <c r="C26" s="62"/>
      <c r="D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  <c r="IT26" s="62"/>
    </row>
    <row r="27" spans="1:254" ht="19.5" customHeight="1">
      <c r="A27" s="62"/>
      <c r="B27" s="62"/>
      <c r="C27" s="62"/>
      <c r="D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</row>
    <row r="28" spans="1:254" ht="19.5" customHeight="1">
      <c r="A28" s="62"/>
      <c r="B28" s="62"/>
      <c r="C28" s="62"/>
      <c r="D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  <c r="IT28" s="62"/>
    </row>
    <row r="29" spans="1:254" ht="19.5" customHeight="1">
      <c r="A29" s="62"/>
      <c r="B29" s="62"/>
      <c r="C29" s="62"/>
      <c r="D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</row>
    <row r="30" spans="1:254" ht="19.5" customHeight="1">
      <c r="A30" s="62"/>
      <c r="B30" s="62"/>
      <c r="C30" s="62"/>
      <c r="D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</row>
    <row r="31" spans="1:254" ht="19.5" customHeight="1">
      <c r="A31" s="62"/>
      <c r="B31" s="62"/>
      <c r="C31" s="62"/>
      <c r="D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</row>
    <row r="32" spans="1:254" ht="19.5" customHeight="1">
      <c r="A32" s="62"/>
      <c r="B32" s="62"/>
      <c r="C32" s="62"/>
      <c r="D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  <c r="IR32" s="62"/>
      <c r="IS32" s="62"/>
      <c r="IT32" s="62"/>
    </row>
    <row r="33" spans="1:254" ht="19.5" customHeight="1">
      <c r="A33" s="62"/>
      <c r="B33" s="62"/>
      <c r="C33" s="62"/>
      <c r="D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  <c r="IR33" s="62"/>
      <c r="IS33" s="62"/>
      <c r="IT33" s="62"/>
    </row>
    <row r="34" spans="1:254" ht="19.5" customHeight="1">
      <c r="A34" s="62"/>
      <c r="B34" s="62"/>
      <c r="C34" s="62"/>
      <c r="D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  <c r="IR34" s="62"/>
      <c r="IS34" s="62"/>
      <c r="IT34" s="62"/>
    </row>
    <row r="35" spans="1:254" ht="19.5" customHeight="1">
      <c r="A35" s="62"/>
      <c r="B35" s="62"/>
      <c r="C35" s="62"/>
      <c r="D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  <c r="IR35" s="62"/>
      <c r="IS35" s="62"/>
      <c r="IT35" s="62"/>
    </row>
    <row r="36" spans="1:254" ht="19.5" customHeight="1">
      <c r="A36" s="62"/>
      <c r="B36" s="62"/>
      <c r="C36" s="62"/>
      <c r="D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  <c r="IR36" s="62"/>
      <c r="IS36" s="62"/>
      <c r="IT36" s="62"/>
    </row>
    <row r="37" spans="1:254" ht="19.5" customHeight="1">
      <c r="A37" s="62"/>
      <c r="B37" s="62"/>
      <c r="C37" s="62"/>
      <c r="D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  <c r="IR37" s="62"/>
      <c r="IS37" s="62"/>
      <c r="IT37" s="62"/>
    </row>
    <row r="38" spans="1:254" ht="19.5" customHeight="1">
      <c r="A38" s="62"/>
      <c r="B38" s="62"/>
      <c r="C38" s="62"/>
      <c r="D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  <c r="IR38" s="62"/>
      <c r="IS38" s="62"/>
      <c r="IT38" s="62"/>
    </row>
    <row r="39" spans="1:254" ht="19.5" customHeight="1">
      <c r="A39" s="62"/>
      <c r="B39" s="62"/>
      <c r="C39" s="62"/>
      <c r="D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  <c r="IR39" s="62"/>
      <c r="IS39" s="62"/>
      <c r="IT39" s="62"/>
    </row>
    <row r="40" spans="1:254" ht="19.5" customHeight="1">
      <c r="A40" s="62"/>
      <c r="B40" s="62"/>
      <c r="C40" s="62"/>
      <c r="D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  <c r="IR40" s="62"/>
      <c r="IS40" s="62"/>
      <c r="IT40" s="62"/>
    </row>
    <row r="41" spans="1:254" ht="19.5" customHeight="1">
      <c r="A41" s="62"/>
      <c r="B41" s="62"/>
      <c r="C41" s="62"/>
      <c r="D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  <c r="IR41" s="62"/>
      <c r="IS41" s="62"/>
      <c r="IT41" s="62"/>
    </row>
    <row r="42" spans="1:254" ht="19.5" customHeight="1">
      <c r="A42" s="62"/>
      <c r="B42" s="62"/>
      <c r="C42" s="62"/>
      <c r="D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  <c r="IR42" s="62"/>
      <c r="IS42" s="62"/>
      <c r="IT42" s="62"/>
    </row>
    <row r="43" spans="1:254" ht="19.5" customHeight="1">
      <c r="A43" s="62"/>
      <c r="B43" s="62"/>
      <c r="C43" s="62"/>
      <c r="D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  <c r="IR43" s="62"/>
      <c r="IS43" s="62"/>
      <c r="IT43" s="62"/>
    </row>
    <row r="44" spans="1:254" ht="19.5" customHeight="1">
      <c r="A44" s="62"/>
      <c r="B44" s="62"/>
      <c r="C44" s="62"/>
      <c r="D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  <c r="IR44" s="62"/>
      <c r="IS44" s="62"/>
      <c r="IT44" s="62"/>
    </row>
    <row r="45" spans="1:254" ht="19.5" customHeight="1">
      <c r="A45" s="62"/>
      <c r="B45" s="62"/>
      <c r="C45" s="62"/>
      <c r="D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  <c r="IR45" s="62"/>
      <c r="IS45" s="62"/>
      <c r="IT45" s="62"/>
    </row>
    <row r="46" spans="1:254" ht="19.5" customHeight="1">
      <c r="A46" s="62"/>
      <c r="B46" s="62"/>
      <c r="C46" s="62"/>
      <c r="D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  <c r="IR46" s="62"/>
      <c r="IS46" s="62"/>
      <c r="IT46" s="62"/>
    </row>
    <row r="47" spans="1:254" ht="19.5" customHeight="1">
      <c r="A47" s="62"/>
      <c r="B47" s="62"/>
      <c r="C47" s="62"/>
      <c r="D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  <c r="IR47" s="62"/>
      <c r="IS47" s="62"/>
      <c r="IT47" s="62"/>
    </row>
    <row r="48" spans="1:254" ht="19.5" customHeight="1">
      <c r="A48" s="62"/>
      <c r="B48" s="62"/>
      <c r="C48" s="62"/>
      <c r="D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  <c r="IR48" s="62"/>
      <c r="IS48" s="62"/>
      <c r="IT48" s="62"/>
    </row>
    <row r="49" spans="1:254" ht="19.5" customHeight="1">
      <c r="A49" s="62"/>
      <c r="B49" s="62"/>
      <c r="C49" s="62"/>
      <c r="D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  <c r="IR49" s="62"/>
      <c r="IS49" s="62"/>
      <c r="IT49" s="62"/>
    </row>
    <row r="50" spans="1:254" ht="19.5" customHeight="1">
      <c r="A50" s="62"/>
      <c r="B50" s="62"/>
      <c r="C50" s="62"/>
      <c r="D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  <c r="IR50" s="62"/>
      <c r="IS50" s="62"/>
      <c r="IT50" s="62"/>
    </row>
    <row r="51" spans="1:254" ht="19.5" customHeight="1">
      <c r="A51" s="62"/>
      <c r="B51" s="62"/>
      <c r="C51" s="62"/>
      <c r="D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  <c r="IR51" s="62"/>
      <c r="IS51" s="62"/>
      <c r="IT51" s="62"/>
    </row>
    <row r="52" spans="1:254" ht="19.5" customHeight="1">
      <c r="A52" s="62"/>
      <c r="B52" s="62"/>
      <c r="C52" s="62"/>
      <c r="D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  <c r="IR52" s="62"/>
      <c r="IS52" s="62"/>
      <c r="IT52" s="62"/>
    </row>
    <row r="53" spans="1:254" ht="19.5" customHeight="1">
      <c r="A53" s="62"/>
      <c r="B53" s="62"/>
      <c r="C53" s="62"/>
      <c r="D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  <c r="IR53" s="62"/>
      <c r="IS53" s="62"/>
      <c r="IT53" s="62"/>
    </row>
    <row r="54" spans="1:254" ht="19.5" customHeight="1">
      <c r="A54" s="62"/>
      <c r="B54" s="62"/>
      <c r="C54" s="62"/>
      <c r="D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  <c r="IR54" s="62"/>
      <c r="IS54" s="62"/>
      <c r="IT54" s="62"/>
    </row>
    <row r="55" spans="1:254" ht="19.5" customHeight="1">
      <c r="A55" s="62"/>
      <c r="B55" s="62"/>
      <c r="C55" s="62"/>
      <c r="D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A55" s="62"/>
      <c r="HB55" s="62"/>
      <c r="HC55" s="62"/>
      <c r="HD55" s="62"/>
      <c r="HE55" s="6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B55" s="62"/>
      <c r="IC55" s="62"/>
      <c r="ID55" s="62"/>
      <c r="IE55" s="62"/>
      <c r="IF55" s="62"/>
      <c r="IG55" s="62"/>
      <c r="IH55" s="62"/>
      <c r="II55" s="62"/>
      <c r="IJ55" s="62"/>
      <c r="IK55" s="62"/>
      <c r="IL55" s="62"/>
      <c r="IM55" s="62"/>
      <c r="IN55" s="62"/>
      <c r="IO55" s="62"/>
      <c r="IP55" s="62"/>
      <c r="IQ55" s="62"/>
      <c r="IR55" s="62"/>
      <c r="IS55" s="62"/>
      <c r="IT55" s="62"/>
    </row>
    <row r="56" spans="1:254" ht="19.5" customHeight="1">
      <c r="A56" s="62"/>
      <c r="B56" s="62"/>
      <c r="C56" s="62"/>
      <c r="D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A56" s="62"/>
      <c r="HB56" s="62"/>
      <c r="HC56" s="62"/>
      <c r="HD56" s="62"/>
      <c r="HE56" s="6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B56" s="62"/>
      <c r="IC56" s="62"/>
      <c r="ID56" s="62"/>
      <c r="IE56" s="62"/>
      <c r="IF56" s="62"/>
      <c r="IG56" s="62"/>
      <c r="IH56" s="62"/>
      <c r="II56" s="62"/>
      <c r="IJ56" s="62"/>
      <c r="IK56" s="62"/>
      <c r="IL56" s="62"/>
      <c r="IM56" s="62"/>
      <c r="IN56" s="62"/>
      <c r="IO56" s="62"/>
      <c r="IP56" s="62"/>
      <c r="IQ56" s="62"/>
      <c r="IR56" s="62"/>
      <c r="IS56" s="62"/>
      <c r="IT56" s="62"/>
    </row>
    <row r="57" spans="1:254" ht="19.5" customHeight="1">
      <c r="A57" s="62"/>
      <c r="B57" s="62"/>
      <c r="C57" s="62"/>
      <c r="D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A57" s="62"/>
      <c r="HB57" s="62"/>
      <c r="HC57" s="62"/>
      <c r="HD57" s="62"/>
      <c r="HE57" s="6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B57" s="62"/>
      <c r="IC57" s="62"/>
      <c r="ID57" s="62"/>
      <c r="IE57" s="62"/>
      <c r="IF57" s="62"/>
      <c r="IG57" s="62"/>
      <c r="IH57" s="62"/>
      <c r="II57" s="62"/>
      <c r="IJ57" s="62"/>
      <c r="IK57" s="62"/>
      <c r="IL57" s="62"/>
      <c r="IM57" s="62"/>
      <c r="IN57" s="62"/>
      <c r="IO57" s="62"/>
      <c r="IP57" s="62"/>
      <c r="IQ57" s="62"/>
      <c r="IR57" s="62"/>
      <c r="IS57" s="62"/>
      <c r="IT57" s="62"/>
    </row>
    <row r="58" spans="1:254" ht="19.5" customHeight="1">
      <c r="A58" s="62"/>
      <c r="B58" s="62"/>
      <c r="C58" s="62"/>
      <c r="D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A58" s="62"/>
      <c r="HB58" s="62"/>
      <c r="HC58" s="62"/>
      <c r="HD58" s="62"/>
      <c r="HE58" s="6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B58" s="62"/>
      <c r="IC58" s="62"/>
      <c r="ID58" s="62"/>
      <c r="IE58" s="62"/>
      <c r="IF58" s="62"/>
      <c r="IG58" s="62"/>
      <c r="IH58" s="62"/>
      <c r="II58" s="62"/>
      <c r="IJ58" s="62"/>
      <c r="IK58" s="62"/>
      <c r="IL58" s="62"/>
      <c r="IM58" s="62"/>
      <c r="IN58" s="62"/>
      <c r="IO58" s="62"/>
      <c r="IP58" s="62"/>
      <c r="IQ58" s="62"/>
      <c r="IR58" s="62"/>
      <c r="IS58" s="62"/>
      <c r="IT58" s="62"/>
    </row>
    <row r="59" spans="1:254" ht="19.5" customHeight="1">
      <c r="A59" s="62"/>
      <c r="B59" s="62"/>
      <c r="C59" s="62"/>
      <c r="D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B59" s="62"/>
      <c r="IC59" s="62"/>
      <c r="ID59" s="62"/>
      <c r="IE59" s="62"/>
      <c r="IF59" s="62"/>
      <c r="IG59" s="62"/>
      <c r="IH59" s="62"/>
      <c r="II59" s="62"/>
      <c r="IJ59" s="62"/>
      <c r="IK59" s="62"/>
      <c r="IL59" s="62"/>
      <c r="IM59" s="62"/>
      <c r="IN59" s="62"/>
      <c r="IO59" s="62"/>
      <c r="IP59" s="62"/>
      <c r="IQ59" s="62"/>
      <c r="IR59" s="62"/>
      <c r="IS59" s="62"/>
      <c r="IT59" s="62"/>
    </row>
    <row r="60" spans="1:254" ht="19.5" customHeight="1">
      <c r="A60" s="62"/>
      <c r="B60" s="62"/>
      <c r="C60" s="62"/>
      <c r="D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A60" s="62"/>
      <c r="HB60" s="62"/>
      <c r="HC60" s="62"/>
      <c r="HD60" s="62"/>
      <c r="HE60" s="6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B60" s="62"/>
      <c r="IC60" s="62"/>
      <c r="ID60" s="62"/>
      <c r="IE60" s="62"/>
      <c r="IF60" s="62"/>
      <c r="IG60" s="62"/>
      <c r="IH60" s="62"/>
      <c r="II60" s="62"/>
      <c r="IJ60" s="62"/>
      <c r="IK60" s="62"/>
      <c r="IL60" s="62"/>
      <c r="IM60" s="62"/>
      <c r="IN60" s="62"/>
      <c r="IO60" s="62"/>
      <c r="IP60" s="62"/>
      <c r="IQ60" s="62"/>
      <c r="IR60" s="62"/>
      <c r="IS60" s="62"/>
      <c r="IT60" s="62"/>
    </row>
    <row r="61" spans="1:254" ht="19.5" customHeight="1">
      <c r="A61" s="62"/>
      <c r="B61" s="62"/>
      <c r="C61" s="62"/>
      <c r="D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2"/>
      <c r="FK61" s="62"/>
      <c r="FL61" s="62"/>
      <c r="FM61" s="62"/>
      <c r="FN61" s="62"/>
      <c r="FO61" s="62"/>
      <c r="FP61" s="62"/>
      <c r="FQ61" s="62"/>
      <c r="FR61" s="62"/>
      <c r="FS61" s="62"/>
      <c r="FT61" s="62"/>
      <c r="FU61" s="62"/>
      <c r="FV61" s="62"/>
      <c r="FW61" s="62"/>
      <c r="FX61" s="62"/>
      <c r="FY61" s="62"/>
      <c r="FZ61" s="62"/>
      <c r="GA61" s="62"/>
      <c r="GB61" s="62"/>
      <c r="GC61" s="62"/>
      <c r="GD61" s="62"/>
      <c r="GE61" s="62"/>
      <c r="GF61" s="62"/>
      <c r="GG61" s="62"/>
      <c r="GH61" s="62"/>
      <c r="GI61" s="62"/>
      <c r="GJ61" s="62"/>
      <c r="GK61" s="62"/>
      <c r="GL61" s="62"/>
      <c r="GM61" s="62"/>
      <c r="GN61" s="62"/>
      <c r="GO61" s="62"/>
      <c r="GP61" s="62"/>
      <c r="GQ61" s="62"/>
      <c r="GR61" s="62"/>
      <c r="GS61" s="62"/>
      <c r="GT61" s="62"/>
      <c r="GU61" s="62"/>
      <c r="GV61" s="62"/>
      <c r="GW61" s="62"/>
      <c r="GX61" s="62"/>
      <c r="GY61" s="62"/>
      <c r="GZ61" s="62"/>
      <c r="HA61" s="62"/>
      <c r="HB61" s="62"/>
      <c r="HC61" s="62"/>
      <c r="HD61" s="62"/>
      <c r="HE61" s="62"/>
      <c r="HF61" s="62"/>
      <c r="HG61" s="62"/>
      <c r="HH61" s="62"/>
      <c r="HI61" s="62"/>
      <c r="HJ61" s="62"/>
      <c r="HK61" s="62"/>
      <c r="HL61" s="62"/>
      <c r="HM61" s="62"/>
      <c r="HN61" s="62"/>
      <c r="HO61" s="62"/>
      <c r="HP61" s="62"/>
      <c r="HQ61" s="62"/>
      <c r="HR61" s="62"/>
      <c r="HS61" s="62"/>
      <c r="HT61" s="62"/>
      <c r="HU61" s="62"/>
      <c r="HV61" s="62"/>
      <c r="HW61" s="62"/>
      <c r="HX61" s="62"/>
      <c r="HY61" s="62"/>
      <c r="HZ61" s="62"/>
      <c r="IA61" s="62"/>
      <c r="IB61" s="62"/>
      <c r="IC61" s="62"/>
      <c r="ID61" s="62"/>
      <c r="IE61" s="62"/>
      <c r="IF61" s="62"/>
      <c r="IG61" s="62"/>
      <c r="IH61" s="62"/>
      <c r="II61" s="62"/>
      <c r="IJ61" s="62"/>
      <c r="IK61" s="62"/>
      <c r="IL61" s="62"/>
      <c r="IM61" s="62"/>
      <c r="IN61" s="62"/>
      <c r="IO61" s="62"/>
      <c r="IP61" s="62"/>
      <c r="IQ61" s="62"/>
      <c r="IR61" s="62"/>
      <c r="IS61" s="62"/>
      <c r="IT61" s="62"/>
    </row>
    <row r="62" spans="1:254" ht="19.5" customHeight="1">
      <c r="A62" s="62"/>
      <c r="B62" s="62"/>
      <c r="C62" s="62"/>
      <c r="D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2"/>
      <c r="FK62" s="62"/>
      <c r="FL62" s="62"/>
      <c r="FM62" s="62"/>
      <c r="FN62" s="62"/>
      <c r="FO62" s="62"/>
      <c r="FP62" s="62"/>
      <c r="FQ62" s="62"/>
      <c r="FR62" s="62"/>
      <c r="FS62" s="62"/>
      <c r="FT62" s="62"/>
      <c r="FU62" s="62"/>
      <c r="FV62" s="62"/>
      <c r="FW62" s="62"/>
      <c r="FX62" s="62"/>
      <c r="FY62" s="62"/>
      <c r="FZ62" s="62"/>
      <c r="GA62" s="62"/>
      <c r="GB62" s="62"/>
      <c r="GC62" s="62"/>
      <c r="GD62" s="62"/>
      <c r="GE62" s="62"/>
      <c r="GF62" s="62"/>
      <c r="GG62" s="62"/>
      <c r="GH62" s="62"/>
      <c r="GI62" s="62"/>
      <c r="GJ62" s="62"/>
      <c r="GK62" s="62"/>
      <c r="GL62" s="62"/>
      <c r="GM62" s="62"/>
      <c r="GN62" s="62"/>
      <c r="GO62" s="62"/>
      <c r="GP62" s="62"/>
      <c r="GQ62" s="62"/>
      <c r="GR62" s="62"/>
      <c r="GS62" s="62"/>
      <c r="GT62" s="62"/>
      <c r="GU62" s="62"/>
      <c r="GV62" s="62"/>
      <c r="GW62" s="62"/>
      <c r="GX62" s="62"/>
      <c r="GY62" s="62"/>
      <c r="GZ62" s="62"/>
      <c r="HA62" s="62"/>
      <c r="HB62" s="62"/>
      <c r="HC62" s="62"/>
      <c r="HD62" s="62"/>
      <c r="HE62" s="62"/>
      <c r="HF62" s="62"/>
      <c r="HG62" s="62"/>
      <c r="HH62" s="62"/>
      <c r="HI62" s="62"/>
      <c r="HJ62" s="62"/>
      <c r="HK62" s="62"/>
      <c r="HL62" s="62"/>
      <c r="HM62" s="62"/>
      <c r="HN62" s="62"/>
      <c r="HO62" s="62"/>
      <c r="HP62" s="62"/>
      <c r="HQ62" s="62"/>
      <c r="HR62" s="62"/>
      <c r="HS62" s="62"/>
      <c r="HT62" s="62"/>
      <c r="HU62" s="62"/>
      <c r="HV62" s="62"/>
      <c r="HW62" s="62"/>
      <c r="HX62" s="62"/>
      <c r="HY62" s="62"/>
      <c r="HZ62" s="62"/>
      <c r="IA62" s="62"/>
      <c r="IB62" s="62"/>
      <c r="IC62" s="62"/>
      <c r="ID62" s="62"/>
      <c r="IE62" s="62"/>
      <c r="IF62" s="62"/>
      <c r="IG62" s="62"/>
      <c r="IH62" s="62"/>
      <c r="II62" s="62"/>
      <c r="IJ62" s="62"/>
      <c r="IK62" s="62"/>
      <c r="IL62" s="62"/>
      <c r="IM62" s="62"/>
      <c r="IN62" s="62"/>
      <c r="IO62" s="62"/>
      <c r="IP62" s="62"/>
      <c r="IQ62" s="62"/>
      <c r="IR62" s="62"/>
      <c r="IS62" s="62"/>
      <c r="IT62" s="6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9"/>
  <sheetViews>
    <sheetView showGridLines="0" workbookViewId="0" topLeftCell="B19">
      <selection activeCell="F24" sqref="F24"/>
    </sheetView>
  </sheetViews>
  <sheetFormatPr defaultColWidth="9.140625" defaultRowHeight="12.75" customHeight="1"/>
  <cols>
    <col min="1" max="1" width="14.00390625" style="50" customWidth="1"/>
    <col min="2" max="2" width="30.28125" style="50" customWidth="1"/>
    <col min="3" max="3" width="16.00390625" style="50" customWidth="1"/>
    <col min="4" max="4" width="15.8515625" style="50" customWidth="1"/>
    <col min="5" max="5" width="15.57421875" style="50" customWidth="1"/>
    <col min="6" max="6" width="16.7109375" style="50" customWidth="1"/>
    <col min="7" max="7" width="13.28125" style="50" customWidth="1"/>
    <col min="8" max="8" width="12.421875" style="50" customWidth="1"/>
    <col min="9" max="9" width="12.00390625" style="50" customWidth="1"/>
    <col min="10" max="10" width="15.28125" style="50" customWidth="1"/>
    <col min="11" max="11" width="14.7109375" style="50" customWidth="1"/>
    <col min="12" max="12" width="11.140625" style="50" customWidth="1"/>
    <col min="13" max="14" width="9.140625" style="50" customWidth="1"/>
    <col min="15" max="15" width="11.7109375" style="50" customWidth="1"/>
    <col min="16" max="17" width="9.140625" style="50" customWidth="1"/>
  </cols>
  <sheetData>
    <row r="1" ht="21" customHeight="1"/>
    <row r="2" spans="1:15" ht="29.25" customHeight="1">
      <c r="A2" s="91" t="s">
        <v>30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27.75" customHeight="1">
      <c r="A3" s="67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56" t="s">
        <v>2</v>
      </c>
    </row>
    <row r="4" spans="1:15" ht="17.25" customHeight="1">
      <c r="A4" s="57" t="s">
        <v>31</v>
      </c>
      <c r="B4" s="57" t="s">
        <v>32</v>
      </c>
      <c r="C4" s="92" t="s">
        <v>33</v>
      </c>
      <c r="D4" s="93" t="s">
        <v>34</v>
      </c>
      <c r="E4" s="57" t="s">
        <v>35</v>
      </c>
      <c r="F4" s="57"/>
      <c r="G4" s="57"/>
      <c r="H4" s="57"/>
      <c r="I4" s="57"/>
      <c r="J4" s="87" t="s">
        <v>36</v>
      </c>
      <c r="K4" s="87" t="s">
        <v>37</v>
      </c>
      <c r="L4" s="87" t="s">
        <v>38</v>
      </c>
      <c r="M4" s="87" t="s">
        <v>39</v>
      </c>
      <c r="N4" s="87" t="s">
        <v>40</v>
      </c>
      <c r="O4" s="93" t="s">
        <v>41</v>
      </c>
    </row>
    <row r="5" spans="1:15" ht="58.5" customHeight="1">
      <c r="A5" s="57"/>
      <c r="B5" s="57"/>
      <c r="C5" s="94"/>
      <c r="D5" s="93"/>
      <c r="E5" s="93" t="s">
        <v>42</v>
      </c>
      <c r="F5" s="93" t="s">
        <v>43</v>
      </c>
      <c r="G5" s="93" t="s">
        <v>44</v>
      </c>
      <c r="H5" s="93" t="s">
        <v>45</v>
      </c>
      <c r="I5" s="93" t="s">
        <v>46</v>
      </c>
      <c r="J5" s="87"/>
      <c r="K5" s="87"/>
      <c r="L5" s="87"/>
      <c r="M5" s="87"/>
      <c r="N5" s="87"/>
      <c r="O5" s="93"/>
    </row>
    <row r="6" spans="1:15" ht="21" customHeight="1">
      <c r="A6" s="61" t="s">
        <v>47</v>
      </c>
      <c r="B6" s="61" t="s">
        <v>47</v>
      </c>
      <c r="C6" s="61">
        <v>1</v>
      </c>
      <c r="D6" s="61">
        <f aca="true" t="shared" si="0" ref="D6:O6">C6+1</f>
        <v>2</v>
      </c>
      <c r="E6" s="61">
        <f t="shared" si="0"/>
        <v>3</v>
      </c>
      <c r="F6" s="61">
        <f t="shared" si="0"/>
        <v>4</v>
      </c>
      <c r="G6" s="61">
        <f t="shared" si="0"/>
        <v>5</v>
      </c>
      <c r="H6" s="61">
        <f t="shared" si="0"/>
        <v>6</v>
      </c>
      <c r="I6" s="61">
        <f t="shared" si="0"/>
        <v>7</v>
      </c>
      <c r="J6" s="61">
        <f t="shared" si="0"/>
        <v>8</v>
      </c>
      <c r="K6" s="61">
        <f t="shared" si="0"/>
        <v>9</v>
      </c>
      <c r="L6" s="61">
        <f t="shared" si="0"/>
        <v>10</v>
      </c>
      <c r="M6" s="61">
        <f t="shared" si="0"/>
        <v>11</v>
      </c>
      <c r="N6" s="61">
        <f t="shared" si="0"/>
        <v>12</v>
      </c>
      <c r="O6" s="61">
        <f t="shared" si="0"/>
        <v>13</v>
      </c>
    </row>
    <row r="7" spans="1:15" ht="37.5" customHeight="1">
      <c r="A7" s="63" t="s">
        <v>48</v>
      </c>
      <c r="B7" s="63" t="s">
        <v>33</v>
      </c>
      <c r="C7" s="65">
        <v>5825107.26</v>
      </c>
      <c r="D7" s="65">
        <v>1694454.4</v>
      </c>
      <c r="E7" s="65">
        <v>4130652.86</v>
      </c>
      <c r="F7" s="65">
        <v>4130652.86</v>
      </c>
      <c r="G7" s="65"/>
      <c r="H7" s="65"/>
      <c r="I7" s="65"/>
      <c r="J7" s="65"/>
      <c r="K7" s="65"/>
      <c r="L7" s="64"/>
      <c r="M7" s="90"/>
      <c r="N7" s="95"/>
      <c r="O7" s="64"/>
    </row>
    <row r="8" spans="1:15" ht="37.5" customHeight="1">
      <c r="A8" s="63" t="s">
        <v>49</v>
      </c>
      <c r="B8" s="63" t="s">
        <v>9</v>
      </c>
      <c r="C8" s="65">
        <v>2171946.84</v>
      </c>
      <c r="D8" s="65"/>
      <c r="E8" s="65">
        <v>2171946.84</v>
      </c>
      <c r="F8" s="65">
        <v>2171946.84</v>
      </c>
      <c r="G8" s="65"/>
      <c r="H8" s="65"/>
      <c r="I8" s="65"/>
      <c r="J8" s="65"/>
      <c r="K8" s="65"/>
      <c r="L8" s="64"/>
      <c r="M8" s="90"/>
      <c r="N8" s="95"/>
      <c r="O8" s="64"/>
    </row>
    <row r="9" spans="1:15" ht="37.5" customHeight="1">
      <c r="A9" s="63" t="s">
        <v>50</v>
      </c>
      <c r="B9" s="63" t="s">
        <v>51</v>
      </c>
      <c r="C9" s="65">
        <v>2171946.84</v>
      </c>
      <c r="D9" s="65"/>
      <c r="E9" s="65">
        <v>2171946.84</v>
      </c>
      <c r="F9" s="65">
        <v>2171946.84</v>
      </c>
      <c r="G9" s="65"/>
      <c r="H9" s="65"/>
      <c r="I9" s="65"/>
      <c r="J9" s="65"/>
      <c r="K9" s="65"/>
      <c r="L9" s="64"/>
      <c r="M9" s="90"/>
      <c r="N9" s="95"/>
      <c r="O9" s="64"/>
    </row>
    <row r="10" spans="1:15" ht="37.5" customHeight="1">
      <c r="A10" s="63" t="s">
        <v>52</v>
      </c>
      <c r="B10" s="63" t="s">
        <v>53</v>
      </c>
      <c r="C10" s="65">
        <v>2171946.84</v>
      </c>
      <c r="D10" s="65"/>
      <c r="E10" s="65">
        <v>2171946.84</v>
      </c>
      <c r="F10" s="65">
        <v>2171946.84</v>
      </c>
      <c r="G10" s="65"/>
      <c r="H10" s="65"/>
      <c r="I10" s="65"/>
      <c r="J10" s="65"/>
      <c r="K10" s="65"/>
      <c r="L10" s="64"/>
      <c r="M10" s="90"/>
      <c r="N10" s="95"/>
      <c r="O10" s="64"/>
    </row>
    <row r="11" spans="1:15" ht="25.5" customHeight="1">
      <c r="A11" s="63" t="s">
        <v>54</v>
      </c>
      <c r="B11" s="63" t="s">
        <v>11</v>
      </c>
      <c r="C11" s="65">
        <v>3055054.4</v>
      </c>
      <c r="D11" s="65">
        <v>1375054.4</v>
      </c>
      <c r="E11" s="65">
        <v>1680000</v>
      </c>
      <c r="F11" s="65">
        <v>1680000</v>
      </c>
      <c r="G11" s="65"/>
      <c r="H11" s="65"/>
      <c r="I11" s="65"/>
      <c r="J11" s="65"/>
      <c r="K11" s="65"/>
      <c r="L11" s="64"/>
      <c r="M11" s="90"/>
      <c r="N11" s="95"/>
      <c r="O11" s="64"/>
    </row>
    <row r="12" spans="1:15" ht="25.5" customHeight="1">
      <c r="A12" s="63" t="s">
        <v>55</v>
      </c>
      <c r="B12" s="63" t="s">
        <v>56</v>
      </c>
      <c r="C12" s="65">
        <v>3055054.4</v>
      </c>
      <c r="D12" s="65">
        <v>1375054.4</v>
      </c>
      <c r="E12" s="65">
        <v>1680000</v>
      </c>
      <c r="F12" s="65">
        <v>1680000</v>
      </c>
      <c r="G12" s="65"/>
      <c r="H12" s="65"/>
      <c r="I12" s="65"/>
      <c r="J12" s="65"/>
      <c r="K12" s="65"/>
      <c r="L12" s="64"/>
      <c r="M12" s="90"/>
      <c r="N12" s="95"/>
      <c r="O12" s="64"/>
    </row>
    <row r="13" spans="1:15" ht="25.5" customHeight="1">
      <c r="A13" s="63" t="s">
        <v>57</v>
      </c>
      <c r="B13" s="63" t="s">
        <v>58</v>
      </c>
      <c r="C13" s="65">
        <v>3055054.4</v>
      </c>
      <c r="D13" s="65">
        <v>1375054.4</v>
      </c>
      <c r="E13" s="65">
        <v>1680000</v>
      </c>
      <c r="F13" s="65">
        <v>1680000</v>
      </c>
      <c r="G13" s="65"/>
      <c r="H13" s="65"/>
      <c r="I13" s="65"/>
      <c r="J13" s="65"/>
      <c r="K13" s="65"/>
      <c r="L13" s="64"/>
      <c r="M13" s="90"/>
      <c r="N13" s="95"/>
      <c r="O13" s="64"/>
    </row>
    <row r="14" spans="1:15" ht="25.5" customHeight="1">
      <c r="A14" s="63" t="s">
        <v>59</v>
      </c>
      <c r="B14" s="63" t="s">
        <v>13</v>
      </c>
      <c r="C14" s="65">
        <v>192455.2</v>
      </c>
      <c r="D14" s="65"/>
      <c r="E14" s="65">
        <v>192455.2</v>
      </c>
      <c r="F14" s="65">
        <v>192455.2</v>
      </c>
      <c r="G14" s="65"/>
      <c r="H14" s="65"/>
      <c r="I14" s="65"/>
      <c r="J14" s="65"/>
      <c r="K14" s="65"/>
      <c r="L14" s="64"/>
      <c r="M14" s="90"/>
      <c r="N14" s="95"/>
      <c r="O14" s="64"/>
    </row>
    <row r="15" spans="1:15" ht="25.5" customHeight="1">
      <c r="A15" s="63" t="s">
        <v>60</v>
      </c>
      <c r="B15" s="63" t="s">
        <v>61</v>
      </c>
      <c r="C15" s="65">
        <v>192455.2</v>
      </c>
      <c r="D15" s="65"/>
      <c r="E15" s="65">
        <v>192455.2</v>
      </c>
      <c r="F15" s="65">
        <v>192455.2</v>
      </c>
      <c r="G15" s="65"/>
      <c r="H15" s="65"/>
      <c r="I15" s="65"/>
      <c r="J15" s="65"/>
      <c r="K15" s="65"/>
      <c r="L15" s="64"/>
      <c r="M15" s="90"/>
      <c r="N15" s="95"/>
      <c r="O15" s="64"/>
    </row>
    <row r="16" spans="1:15" ht="25.5" customHeight="1">
      <c r="A16" s="63" t="s">
        <v>62</v>
      </c>
      <c r="B16" s="63" t="s">
        <v>63</v>
      </c>
      <c r="C16" s="65">
        <v>2000</v>
      </c>
      <c r="D16" s="65"/>
      <c r="E16" s="65">
        <v>2000</v>
      </c>
      <c r="F16" s="65">
        <v>2000</v>
      </c>
      <c r="G16" s="65"/>
      <c r="H16" s="65"/>
      <c r="I16" s="65"/>
      <c r="J16" s="65"/>
      <c r="K16" s="65"/>
      <c r="L16" s="64"/>
      <c r="M16" s="90"/>
      <c r="N16" s="95"/>
      <c r="O16" s="64"/>
    </row>
    <row r="17" spans="1:15" ht="37.5" customHeight="1">
      <c r="A17" s="63" t="s">
        <v>64</v>
      </c>
      <c r="B17" s="63" t="s">
        <v>65</v>
      </c>
      <c r="C17" s="65">
        <v>190455.2</v>
      </c>
      <c r="D17" s="65"/>
      <c r="E17" s="65">
        <v>190455.2</v>
      </c>
      <c r="F17" s="65">
        <v>190455.2</v>
      </c>
      <c r="G17" s="65"/>
      <c r="H17" s="65"/>
      <c r="I17" s="65"/>
      <c r="J17" s="65"/>
      <c r="K17" s="65"/>
      <c r="L17" s="64"/>
      <c r="M17" s="90"/>
      <c r="N17" s="95"/>
      <c r="O17" s="64"/>
    </row>
    <row r="18" spans="1:15" ht="25.5" customHeight="1">
      <c r="A18" s="63" t="s">
        <v>66</v>
      </c>
      <c r="B18" s="63" t="s">
        <v>15</v>
      </c>
      <c r="C18" s="65">
        <v>86250.82</v>
      </c>
      <c r="D18" s="65"/>
      <c r="E18" s="65">
        <v>86250.82</v>
      </c>
      <c r="F18" s="65">
        <v>86250.82</v>
      </c>
      <c r="G18" s="65"/>
      <c r="H18" s="65"/>
      <c r="I18" s="65"/>
      <c r="J18" s="65"/>
      <c r="K18" s="65"/>
      <c r="L18" s="64"/>
      <c r="M18" s="90"/>
      <c r="N18" s="95"/>
      <c r="O18" s="64"/>
    </row>
    <row r="19" spans="1:15" ht="25.5" customHeight="1">
      <c r="A19" s="63" t="s">
        <v>67</v>
      </c>
      <c r="B19" s="63" t="s">
        <v>68</v>
      </c>
      <c r="C19" s="65">
        <v>86250.82</v>
      </c>
      <c r="D19" s="65"/>
      <c r="E19" s="65">
        <v>86250.82</v>
      </c>
      <c r="F19" s="65">
        <v>86250.82</v>
      </c>
      <c r="G19" s="65"/>
      <c r="H19" s="65"/>
      <c r="I19" s="65"/>
      <c r="J19" s="65"/>
      <c r="K19" s="65"/>
      <c r="L19" s="64"/>
      <c r="M19" s="90"/>
      <c r="N19" s="95"/>
      <c r="O19" s="64"/>
    </row>
    <row r="20" spans="1:15" ht="25.5" customHeight="1">
      <c r="A20" s="63" t="s">
        <v>69</v>
      </c>
      <c r="B20" s="63" t="s">
        <v>70</v>
      </c>
      <c r="C20" s="65">
        <v>86250.82</v>
      </c>
      <c r="D20" s="65"/>
      <c r="E20" s="65">
        <v>86250.82</v>
      </c>
      <c r="F20" s="65">
        <v>86250.82</v>
      </c>
      <c r="G20" s="65"/>
      <c r="H20" s="65"/>
      <c r="I20" s="65"/>
      <c r="J20" s="65"/>
      <c r="K20" s="65"/>
      <c r="L20" s="64"/>
      <c r="M20" s="90"/>
      <c r="N20" s="95"/>
      <c r="O20" s="64"/>
    </row>
    <row r="21" spans="1:15" ht="25.5" customHeight="1">
      <c r="A21" s="63" t="s">
        <v>71</v>
      </c>
      <c r="B21" s="63" t="s">
        <v>17</v>
      </c>
      <c r="C21" s="65">
        <v>319400</v>
      </c>
      <c r="D21" s="65">
        <v>319400</v>
      </c>
      <c r="E21" s="65"/>
      <c r="F21" s="65"/>
      <c r="G21" s="65"/>
      <c r="H21" s="65"/>
      <c r="I21" s="65"/>
      <c r="J21" s="65"/>
      <c r="K21" s="65"/>
      <c r="L21" s="64"/>
      <c r="M21" s="90"/>
      <c r="N21" s="95"/>
      <c r="O21" s="64"/>
    </row>
    <row r="22" spans="1:15" ht="25.5" customHeight="1">
      <c r="A22" s="63" t="s">
        <v>55</v>
      </c>
      <c r="B22" s="63" t="s">
        <v>72</v>
      </c>
      <c r="C22" s="65">
        <v>319400</v>
      </c>
      <c r="D22" s="65">
        <v>319400</v>
      </c>
      <c r="E22" s="65"/>
      <c r="F22" s="65"/>
      <c r="G22" s="65"/>
      <c r="H22" s="65"/>
      <c r="I22" s="65"/>
      <c r="J22" s="65"/>
      <c r="K22" s="65"/>
      <c r="L22" s="64"/>
      <c r="M22" s="90"/>
      <c r="N22" s="95"/>
      <c r="O22" s="64"/>
    </row>
    <row r="23" spans="1:15" ht="25.5" customHeight="1">
      <c r="A23" s="63" t="s">
        <v>73</v>
      </c>
      <c r="B23" s="63" t="s">
        <v>74</v>
      </c>
      <c r="C23" s="65">
        <v>319400</v>
      </c>
      <c r="D23" s="65">
        <v>319400</v>
      </c>
      <c r="E23" s="65"/>
      <c r="F23" s="65"/>
      <c r="G23" s="65"/>
      <c r="H23" s="65"/>
      <c r="I23" s="65"/>
      <c r="J23" s="65"/>
      <c r="K23" s="65"/>
      <c r="L23" s="64"/>
      <c r="M23" s="90"/>
      <c r="N23" s="95"/>
      <c r="O23" s="64"/>
    </row>
    <row r="24" spans="1:16" ht="21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</row>
    <row r="25" spans="1:15" ht="21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</row>
    <row r="26" spans="2:15" ht="21" customHeight="1"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</row>
    <row r="27" spans="2:15" ht="21" customHeight="1">
      <c r="B27" s="62"/>
      <c r="F27" s="62"/>
      <c r="G27" s="62"/>
      <c r="H27" s="62"/>
      <c r="I27" s="62"/>
      <c r="J27" s="62"/>
      <c r="K27" s="62"/>
      <c r="L27" s="62"/>
      <c r="M27" s="62"/>
      <c r="N27" s="62"/>
      <c r="O27" s="62"/>
    </row>
    <row r="28" spans="2:15" ht="21" customHeight="1">
      <c r="B28" s="62"/>
      <c r="C28" s="62"/>
      <c r="D28" s="62"/>
      <c r="I28" s="62"/>
      <c r="K28" s="62"/>
      <c r="L28" s="62"/>
      <c r="N28" s="62"/>
      <c r="O28" s="62"/>
    </row>
    <row r="29" spans="10:13" ht="21" customHeight="1">
      <c r="J29" s="62"/>
      <c r="K29" s="62"/>
      <c r="L29" s="62"/>
      <c r="M29" s="62"/>
    </row>
    <row r="30" ht="21" customHeight="1"/>
    <row r="31" ht="21" customHeight="1"/>
    <row r="32" ht="21" customHeight="1"/>
    <row r="33" ht="21" customHeight="1"/>
    <row r="34" ht="21" customHeight="1"/>
    <row r="35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18.140625" style="50" customWidth="1"/>
    <col min="2" max="2" width="46.421875" style="50" customWidth="1"/>
    <col min="3" max="4" width="16.8515625" style="50" customWidth="1"/>
    <col min="5" max="5" width="16.140625" style="50" customWidth="1"/>
    <col min="6" max="6" width="16.421875" style="50" customWidth="1"/>
    <col min="7" max="8" width="18.57421875" style="50" customWidth="1"/>
    <col min="9" max="9" width="9.140625" style="50" customWidth="1"/>
    <col min="10" max="10" width="13.57421875" style="50" customWidth="1"/>
    <col min="11" max="11" width="9.140625" style="50" customWidth="1"/>
  </cols>
  <sheetData>
    <row r="1" spans="1:10" ht="21" customHeight="1">
      <c r="A1" s="51"/>
      <c r="B1" s="51"/>
      <c r="C1" s="51"/>
      <c r="D1" s="51"/>
      <c r="E1" s="51"/>
      <c r="F1" s="51"/>
      <c r="G1" s="51"/>
      <c r="H1" s="75"/>
      <c r="I1" s="51"/>
      <c r="J1" s="51"/>
    </row>
    <row r="2" spans="1:10" ht="29.25" customHeight="1">
      <c r="A2" s="52" t="s">
        <v>75</v>
      </c>
      <c r="B2" s="52"/>
      <c r="C2" s="52"/>
      <c r="D2" s="52"/>
      <c r="E2" s="52"/>
      <c r="F2" s="52"/>
      <c r="G2" s="52"/>
      <c r="H2" s="52"/>
      <c r="I2" s="53"/>
      <c r="J2" s="53"/>
    </row>
    <row r="3" spans="1:10" ht="21" customHeight="1">
      <c r="A3" s="54" t="s">
        <v>1</v>
      </c>
      <c r="B3" s="55"/>
      <c r="C3" s="55"/>
      <c r="D3" s="55"/>
      <c r="E3" s="55"/>
      <c r="F3" s="55"/>
      <c r="G3" s="55"/>
      <c r="H3" s="56" t="s">
        <v>2</v>
      </c>
      <c r="I3" s="51"/>
      <c r="J3" s="51"/>
    </row>
    <row r="4" spans="1:10" ht="21" customHeight="1">
      <c r="A4" s="57" t="s">
        <v>76</v>
      </c>
      <c r="B4" s="57"/>
      <c r="C4" s="87" t="s">
        <v>33</v>
      </c>
      <c r="D4" s="58" t="s">
        <v>77</v>
      </c>
      <c r="E4" s="57" t="s">
        <v>78</v>
      </c>
      <c r="F4" s="88" t="s">
        <v>79</v>
      </c>
      <c r="G4" s="57" t="s">
        <v>80</v>
      </c>
      <c r="H4" s="89" t="s">
        <v>81</v>
      </c>
      <c r="I4" s="51"/>
      <c r="J4" s="51"/>
    </row>
    <row r="5" spans="1:10" ht="21" customHeight="1">
      <c r="A5" s="57" t="s">
        <v>82</v>
      </c>
      <c r="B5" s="57" t="s">
        <v>83</v>
      </c>
      <c r="C5" s="87"/>
      <c r="D5" s="58"/>
      <c r="E5" s="57"/>
      <c r="F5" s="88"/>
      <c r="G5" s="57"/>
      <c r="H5" s="89"/>
      <c r="I5" s="51"/>
      <c r="J5" s="51"/>
    </row>
    <row r="6" spans="1:10" ht="21" customHeight="1">
      <c r="A6" s="60" t="s">
        <v>47</v>
      </c>
      <c r="B6" s="60" t="s">
        <v>47</v>
      </c>
      <c r="C6" s="60">
        <v>1</v>
      </c>
      <c r="D6" s="61">
        <f>C6+1</f>
        <v>2</v>
      </c>
      <c r="E6" s="61">
        <f>D6+1</f>
        <v>3</v>
      </c>
      <c r="F6" s="61">
        <f>E6+1</f>
        <v>4</v>
      </c>
      <c r="G6" s="61">
        <f>F6+1</f>
        <v>5</v>
      </c>
      <c r="H6" s="61">
        <f>G6+1</f>
        <v>6</v>
      </c>
      <c r="I6" s="51"/>
      <c r="J6" s="51"/>
    </row>
    <row r="7" spans="1:10" ht="18.75" customHeight="1">
      <c r="A7" s="63" t="s">
        <v>48</v>
      </c>
      <c r="B7" s="63" t="s">
        <v>33</v>
      </c>
      <c r="C7" s="65">
        <v>5825107.26</v>
      </c>
      <c r="D7" s="65">
        <v>2450652.86</v>
      </c>
      <c r="E7" s="65">
        <v>3374454.4</v>
      </c>
      <c r="F7" s="65"/>
      <c r="G7" s="64"/>
      <c r="H7" s="90"/>
      <c r="I7" s="51"/>
      <c r="J7" s="51"/>
    </row>
    <row r="8" spans="1:8" ht="18.75" customHeight="1">
      <c r="A8" s="63" t="s">
        <v>49</v>
      </c>
      <c r="B8" s="63" t="s">
        <v>9</v>
      </c>
      <c r="C8" s="65">
        <v>2171946.84</v>
      </c>
      <c r="D8" s="65">
        <v>2171946.84</v>
      </c>
      <c r="E8" s="65"/>
      <c r="F8" s="65"/>
      <c r="G8" s="64"/>
      <c r="H8" s="90"/>
    </row>
    <row r="9" spans="1:8" ht="18.75" customHeight="1">
      <c r="A9" s="63" t="s">
        <v>50</v>
      </c>
      <c r="B9" s="63" t="s">
        <v>51</v>
      </c>
      <c r="C9" s="65">
        <v>2171946.84</v>
      </c>
      <c r="D9" s="65">
        <v>2171946.84</v>
      </c>
      <c r="E9" s="65"/>
      <c r="F9" s="65"/>
      <c r="G9" s="64"/>
      <c r="H9" s="90"/>
    </row>
    <row r="10" spans="1:8" ht="18.75" customHeight="1">
      <c r="A10" s="63" t="s">
        <v>52</v>
      </c>
      <c r="B10" s="63" t="s">
        <v>53</v>
      </c>
      <c r="C10" s="65">
        <v>2171946.84</v>
      </c>
      <c r="D10" s="65">
        <v>2171946.84</v>
      </c>
      <c r="E10" s="65"/>
      <c r="F10" s="65"/>
      <c r="G10" s="64"/>
      <c r="H10" s="90"/>
    </row>
    <row r="11" spans="1:8" ht="18.75" customHeight="1">
      <c r="A11" s="63" t="s">
        <v>54</v>
      </c>
      <c r="B11" s="63" t="s">
        <v>11</v>
      </c>
      <c r="C11" s="65">
        <v>3055054.4</v>
      </c>
      <c r="D11" s="65"/>
      <c r="E11" s="65">
        <v>3055054.4</v>
      </c>
      <c r="F11" s="65"/>
      <c r="G11" s="64"/>
      <c r="H11" s="90"/>
    </row>
    <row r="12" spans="1:8" ht="18.75" customHeight="1">
      <c r="A12" s="63" t="s">
        <v>55</v>
      </c>
      <c r="B12" s="63" t="s">
        <v>56</v>
      </c>
      <c r="C12" s="65">
        <v>3055054.4</v>
      </c>
      <c r="D12" s="65"/>
      <c r="E12" s="65">
        <v>3055054.4</v>
      </c>
      <c r="F12" s="65"/>
      <c r="G12" s="64"/>
      <c r="H12" s="90"/>
    </row>
    <row r="13" spans="1:8" ht="18.75" customHeight="1">
      <c r="A13" s="63" t="s">
        <v>57</v>
      </c>
      <c r="B13" s="63" t="s">
        <v>58</v>
      </c>
      <c r="C13" s="65">
        <v>3055054.4</v>
      </c>
      <c r="D13" s="65"/>
      <c r="E13" s="65">
        <v>3055054.4</v>
      </c>
      <c r="F13" s="65"/>
      <c r="G13" s="64"/>
      <c r="H13" s="90"/>
    </row>
    <row r="14" spans="1:8" ht="18.75" customHeight="1">
      <c r="A14" s="63" t="s">
        <v>59</v>
      </c>
      <c r="B14" s="63" t="s">
        <v>13</v>
      </c>
      <c r="C14" s="65">
        <v>192455.2</v>
      </c>
      <c r="D14" s="65">
        <v>192455.2</v>
      </c>
      <c r="E14" s="65"/>
      <c r="F14" s="65"/>
      <c r="G14" s="64"/>
      <c r="H14" s="90"/>
    </row>
    <row r="15" spans="1:8" ht="18.75" customHeight="1">
      <c r="A15" s="63" t="s">
        <v>60</v>
      </c>
      <c r="B15" s="63" t="s">
        <v>61</v>
      </c>
      <c r="C15" s="65">
        <v>192455.2</v>
      </c>
      <c r="D15" s="65">
        <v>192455.2</v>
      </c>
      <c r="E15" s="65"/>
      <c r="F15" s="65"/>
      <c r="G15" s="64"/>
      <c r="H15" s="90"/>
    </row>
    <row r="16" spans="1:8" ht="18.75" customHeight="1">
      <c r="A16" s="63" t="s">
        <v>62</v>
      </c>
      <c r="B16" s="63" t="s">
        <v>63</v>
      </c>
      <c r="C16" s="65">
        <v>2000</v>
      </c>
      <c r="D16" s="65">
        <v>2000</v>
      </c>
      <c r="E16" s="65"/>
      <c r="F16" s="65"/>
      <c r="G16" s="64"/>
      <c r="H16" s="90"/>
    </row>
    <row r="17" spans="1:8" ht="18.75" customHeight="1">
      <c r="A17" s="63" t="s">
        <v>64</v>
      </c>
      <c r="B17" s="63" t="s">
        <v>65</v>
      </c>
      <c r="C17" s="65">
        <v>190455.2</v>
      </c>
      <c r="D17" s="65">
        <v>190455.2</v>
      </c>
      <c r="E17" s="65"/>
      <c r="F17" s="65"/>
      <c r="G17" s="64"/>
      <c r="H17" s="90"/>
    </row>
    <row r="18" spans="1:8" ht="18.75" customHeight="1">
      <c r="A18" s="63" t="s">
        <v>66</v>
      </c>
      <c r="B18" s="63" t="s">
        <v>15</v>
      </c>
      <c r="C18" s="65">
        <v>86250.82</v>
      </c>
      <c r="D18" s="65">
        <v>86250.82</v>
      </c>
      <c r="E18" s="65"/>
      <c r="F18" s="65"/>
      <c r="G18" s="64"/>
      <c r="H18" s="90"/>
    </row>
    <row r="19" spans="1:8" ht="18.75" customHeight="1">
      <c r="A19" s="63" t="s">
        <v>67</v>
      </c>
      <c r="B19" s="63" t="s">
        <v>68</v>
      </c>
      <c r="C19" s="65">
        <v>86250.82</v>
      </c>
      <c r="D19" s="65">
        <v>86250.82</v>
      </c>
      <c r="E19" s="65"/>
      <c r="F19" s="65"/>
      <c r="G19" s="64"/>
      <c r="H19" s="90"/>
    </row>
    <row r="20" spans="1:8" ht="18.75" customHeight="1">
      <c r="A20" s="63" t="s">
        <v>69</v>
      </c>
      <c r="B20" s="63" t="s">
        <v>70</v>
      </c>
      <c r="C20" s="65">
        <v>86250.82</v>
      </c>
      <c r="D20" s="65">
        <v>86250.82</v>
      </c>
      <c r="E20" s="65"/>
      <c r="F20" s="65"/>
      <c r="G20" s="64"/>
      <c r="H20" s="90"/>
    </row>
    <row r="21" spans="1:8" ht="18.75" customHeight="1">
      <c r="A21" s="63" t="s">
        <v>71</v>
      </c>
      <c r="B21" s="63" t="s">
        <v>17</v>
      </c>
      <c r="C21" s="65">
        <v>319400</v>
      </c>
      <c r="D21" s="65"/>
      <c r="E21" s="65">
        <v>319400</v>
      </c>
      <c r="F21" s="65"/>
      <c r="G21" s="64"/>
      <c r="H21" s="90"/>
    </row>
    <row r="22" spans="1:8" ht="18.75" customHeight="1">
      <c r="A22" s="63" t="s">
        <v>55</v>
      </c>
      <c r="B22" s="63" t="s">
        <v>72</v>
      </c>
      <c r="C22" s="65">
        <v>319400</v>
      </c>
      <c r="D22" s="65"/>
      <c r="E22" s="65">
        <v>319400</v>
      </c>
      <c r="F22" s="65"/>
      <c r="G22" s="64"/>
      <c r="H22" s="90"/>
    </row>
    <row r="23" spans="1:8" ht="18.75" customHeight="1">
      <c r="A23" s="63" t="s">
        <v>73</v>
      </c>
      <c r="B23" s="63" t="s">
        <v>74</v>
      </c>
      <c r="C23" s="65">
        <v>319400</v>
      </c>
      <c r="D23" s="65"/>
      <c r="E23" s="65">
        <v>319400</v>
      </c>
      <c r="F23" s="65"/>
      <c r="G23" s="64"/>
      <c r="H23" s="90"/>
    </row>
    <row r="24" spans="1:10" ht="21" customHeight="1">
      <c r="A24" s="51"/>
      <c r="B24" s="51"/>
      <c r="D24" s="51"/>
      <c r="E24" s="51"/>
      <c r="F24" s="51"/>
      <c r="G24" s="51"/>
      <c r="H24" s="51"/>
      <c r="I24" s="51"/>
      <c r="J24" s="51"/>
    </row>
    <row r="25" spans="1:10" ht="21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</row>
    <row r="26" spans="1:10" ht="21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</row>
    <row r="27" spans="1:10" ht="21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</row>
    <row r="28" spans="1:10" ht="21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</row>
    <row r="29" spans="1:10" ht="21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</row>
    <row r="30" spans="1:10" ht="21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</row>
    <row r="31" spans="1:10" ht="21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</row>
    <row r="32" spans="1:10" ht="21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</row>
    <row r="33" ht="21" customHeight="1"/>
    <row r="34" spans="1:10" ht="21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4"/>
  <sheetViews>
    <sheetView showGridLines="0" tabSelected="1" workbookViewId="0" topLeftCell="A1">
      <selection activeCell="I14" sqref="I14"/>
    </sheetView>
  </sheetViews>
  <sheetFormatPr defaultColWidth="9.140625" defaultRowHeight="12.75" customHeight="1"/>
  <cols>
    <col min="1" max="1" width="32.57421875" style="50" customWidth="1"/>
    <col min="2" max="2" width="22.8515625" style="50" customWidth="1"/>
    <col min="3" max="3" width="36.00390625" style="50" customWidth="1"/>
    <col min="4" max="4" width="23.00390625" style="50" customWidth="1"/>
    <col min="5" max="5" width="21.57421875" style="50" customWidth="1"/>
    <col min="6" max="6" width="23.57421875" style="50" customWidth="1"/>
    <col min="7" max="34" width="9.140625" style="50" customWidth="1"/>
  </cols>
  <sheetData>
    <row r="1" spans="1:7" ht="19.5" customHeight="1">
      <c r="A1" s="51"/>
      <c r="B1" s="51"/>
      <c r="C1" s="51"/>
      <c r="D1" s="51"/>
      <c r="E1" s="51"/>
      <c r="F1" s="75"/>
      <c r="G1" s="51"/>
    </row>
    <row r="2" spans="1:7" ht="29.25" customHeight="1">
      <c r="A2" s="76" t="s">
        <v>84</v>
      </c>
      <c r="B2" s="76"/>
      <c r="C2" s="76"/>
      <c r="D2" s="76"/>
      <c r="E2" s="76"/>
      <c r="F2" s="76"/>
      <c r="G2" s="51"/>
    </row>
    <row r="3" spans="1:7" ht="17.25" customHeight="1">
      <c r="A3" s="54" t="s">
        <v>1</v>
      </c>
      <c r="B3" s="55"/>
      <c r="C3" s="55"/>
      <c r="D3" s="55"/>
      <c r="E3" s="55"/>
      <c r="F3" s="56" t="s">
        <v>2</v>
      </c>
      <c r="G3" s="51"/>
    </row>
    <row r="4" spans="1:7" ht="17.25" customHeight="1">
      <c r="A4" s="57" t="s">
        <v>3</v>
      </c>
      <c r="B4" s="58"/>
      <c r="C4" s="57" t="s">
        <v>85</v>
      </c>
      <c r="D4" s="57"/>
      <c r="E4" s="57"/>
      <c r="F4" s="57"/>
      <c r="G4" s="51"/>
    </row>
    <row r="5" spans="1:7" ht="17.25" customHeight="1">
      <c r="A5" s="57" t="s">
        <v>5</v>
      </c>
      <c r="B5" s="60" t="s">
        <v>6</v>
      </c>
      <c r="C5" s="59" t="s">
        <v>7</v>
      </c>
      <c r="D5" s="77" t="s">
        <v>33</v>
      </c>
      <c r="E5" s="59" t="s">
        <v>86</v>
      </c>
      <c r="F5" s="77" t="s">
        <v>87</v>
      </c>
      <c r="G5" s="51"/>
    </row>
    <row r="6" spans="1:7" ht="17.25" customHeight="1">
      <c r="A6" s="78" t="s">
        <v>88</v>
      </c>
      <c r="B6" s="79">
        <v>4130652.86</v>
      </c>
      <c r="C6" s="80" t="s">
        <v>89</v>
      </c>
      <c r="D6" s="81">
        <v>4130652.86</v>
      </c>
      <c r="E6" s="81">
        <v>4130652.86</v>
      </c>
      <c r="F6" s="81">
        <v>0</v>
      </c>
      <c r="G6" s="51"/>
    </row>
    <row r="7" spans="1:7" ht="17.25" customHeight="1">
      <c r="A7" s="78" t="s">
        <v>90</v>
      </c>
      <c r="B7" s="79">
        <v>4130652.86</v>
      </c>
      <c r="C7" s="82" t="s">
        <v>9</v>
      </c>
      <c r="D7" s="83">
        <v>2171946.84</v>
      </c>
      <c r="E7" s="83">
        <v>2171946.84</v>
      </c>
      <c r="F7" s="83">
        <v>0</v>
      </c>
      <c r="G7" s="51"/>
    </row>
    <row r="8" spans="1:7" ht="17.25" customHeight="1">
      <c r="A8" s="78" t="s">
        <v>91</v>
      </c>
      <c r="B8" s="79"/>
      <c r="C8" s="82" t="s">
        <v>11</v>
      </c>
      <c r="D8" s="83">
        <v>1680000</v>
      </c>
      <c r="E8" s="83">
        <v>1680000</v>
      </c>
      <c r="F8" s="83">
        <v>0</v>
      </c>
      <c r="G8" s="51"/>
    </row>
    <row r="9" spans="1:7" ht="17.25" customHeight="1">
      <c r="A9" s="78" t="s">
        <v>92</v>
      </c>
      <c r="B9" s="79"/>
      <c r="C9" s="82" t="s">
        <v>13</v>
      </c>
      <c r="D9" s="83">
        <v>192455.2</v>
      </c>
      <c r="E9" s="83">
        <v>192455.2</v>
      </c>
      <c r="F9" s="83">
        <v>0</v>
      </c>
      <c r="G9" s="51"/>
    </row>
    <row r="10" spans="1:7" ht="17.25" customHeight="1">
      <c r="A10" s="78" t="s">
        <v>93</v>
      </c>
      <c r="B10" s="64"/>
      <c r="C10" s="82" t="s">
        <v>15</v>
      </c>
      <c r="D10" s="83">
        <v>86250.82</v>
      </c>
      <c r="E10" s="83">
        <v>86250.82</v>
      </c>
      <c r="F10" s="83">
        <v>0</v>
      </c>
      <c r="G10" s="51"/>
    </row>
    <row r="11" spans="1:7" ht="17.25" customHeight="1">
      <c r="A11" s="84" t="s">
        <v>94</v>
      </c>
      <c r="B11" s="64"/>
      <c r="C11" s="83" t="s">
        <v>95</v>
      </c>
      <c r="D11" s="83"/>
      <c r="E11" s="83"/>
      <c r="F11" s="64"/>
      <c r="G11" s="51"/>
    </row>
    <row r="12" spans="1:7" ht="17.25" customHeight="1">
      <c r="A12" s="55" t="s">
        <v>96</v>
      </c>
      <c r="B12" s="64"/>
      <c r="C12" s="83"/>
      <c r="D12" s="83"/>
      <c r="E12" s="83"/>
      <c r="F12" s="64"/>
      <c r="G12" s="51"/>
    </row>
    <row r="13" spans="1:7" ht="17.25" customHeight="1">
      <c r="A13" s="84" t="s">
        <v>97</v>
      </c>
      <c r="B13" s="81"/>
      <c r="C13" s="83"/>
      <c r="D13" s="83"/>
      <c r="E13" s="83"/>
      <c r="F13" s="64"/>
      <c r="G13" s="51"/>
    </row>
    <row r="14" spans="1:7" ht="17.25" customHeight="1">
      <c r="A14" s="84"/>
      <c r="B14" s="64"/>
      <c r="C14" s="83"/>
      <c r="D14" s="83"/>
      <c r="E14" s="83"/>
      <c r="F14" s="64"/>
      <c r="G14" s="51"/>
    </row>
    <row r="15" spans="1:7" ht="17.25" customHeight="1">
      <c r="A15" s="84"/>
      <c r="B15" s="64"/>
      <c r="C15" s="83"/>
      <c r="D15" s="83"/>
      <c r="E15" s="83"/>
      <c r="F15" s="64"/>
      <c r="G15" s="51"/>
    </row>
    <row r="16" spans="1:7" ht="17.25" customHeight="1">
      <c r="A16" s="85" t="s">
        <v>28</v>
      </c>
      <c r="B16" s="81">
        <f>B6</f>
        <v>4130652.86</v>
      </c>
      <c r="C16" s="85" t="s">
        <v>29</v>
      </c>
      <c r="D16" s="81">
        <f>SUM(D6+D11)</f>
        <v>4130652.86</v>
      </c>
      <c r="E16" s="81">
        <f>SUM(E6+E11)</f>
        <v>4130652.86</v>
      </c>
      <c r="F16" s="81">
        <f>'项目绩效目标表'!D7</f>
        <v>0</v>
      </c>
      <c r="G16" s="51"/>
    </row>
    <row r="17" s="50" customFormat="1" ht="15"/>
    <row r="18" s="50" customFormat="1" ht="15"/>
    <row r="19" s="50" customFormat="1" ht="15"/>
    <row r="20" s="50" customFormat="1" ht="15"/>
    <row r="21" s="50" customFormat="1" ht="15"/>
    <row r="22" s="50" customFormat="1" ht="15"/>
    <row r="23" s="50" customFormat="1" ht="15"/>
    <row r="24" s="50" customFormat="1" ht="15"/>
    <row r="25" s="50" customFormat="1" ht="15"/>
    <row r="26" s="50" customFormat="1" ht="15"/>
    <row r="27" s="50" customFormat="1" ht="15"/>
    <row r="28" s="50" customFormat="1" ht="15"/>
    <row r="29" s="50" customFormat="1" ht="15"/>
    <row r="30" s="50" customFormat="1" ht="15"/>
    <row r="31" s="50" customFormat="1" ht="15"/>
    <row r="32" s="50" customFormat="1" ht="1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>
      <c r="AF42" s="62"/>
    </row>
    <row r="43" ht="12.75">
      <c r="AD43" s="62"/>
    </row>
    <row r="44" spans="31:32" ht="12.75">
      <c r="AE44" s="62"/>
      <c r="AF44" s="62"/>
    </row>
    <row r="45" spans="32:33" ht="12.75">
      <c r="AF45" s="62"/>
      <c r="AG45" s="62"/>
    </row>
    <row r="46" ht="12.75">
      <c r="AG46" s="86" t="s">
        <v>98</v>
      </c>
    </row>
    <row r="47" ht="12.75"/>
    <row r="48" ht="12.75"/>
    <row r="49" s="50" customFormat="1" ht="15"/>
    <row r="50" s="50" customFormat="1" ht="15"/>
    <row r="51" s="50" customFormat="1" ht="15"/>
    <row r="52" s="50" customFormat="1" ht="15"/>
    <row r="53" s="50" customFormat="1" ht="15"/>
    <row r="54" s="50" customFormat="1" ht="15"/>
    <row r="55" s="50" customFormat="1" ht="15"/>
    <row r="56" s="50" customFormat="1" ht="15"/>
    <row r="57" s="50" customFormat="1" ht="15"/>
    <row r="58" s="50" customFormat="1" ht="15"/>
    <row r="59" s="50" customFormat="1" ht="15"/>
    <row r="60" s="50" customFormat="1" ht="15"/>
    <row r="61" s="50" customFormat="1" ht="15"/>
    <row r="62" s="50" customFormat="1" ht="15"/>
    <row r="63" s="50" customFormat="1" ht="15"/>
    <row r="64" s="50" customFormat="1" ht="15"/>
    <row r="65" s="50" customFormat="1" ht="15"/>
    <row r="66" s="50" customFormat="1" ht="15"/>
    <row r="67" s="50" customFormat="1" ht="15"/>
    <row r="68" s="50" customFormat="1" ht="15"/>
    <row r="69" s="50" customFormat="1" ht="15"/>
    <row r="70" s="50" customFormat="1" ht="15"/>
    <row r="71" s="50" customFormat="1" ht="15"/>
    <row r="72" s="50" customFormat="1" ht="15"/>
    <row r="73" s="50" customFormat="1" ht="15"/>
    <row r="74" s="50" customFormat="1" ht="15"/>
    <row r="75" s="50" customFormat="1" ht="15"/>
    <row r="76" s="50" customFormat="1" ht="15"/>
    <row r="77" s="50" customFormat="1" ht="15"/>
    <row r="78" s="50" customFormat="1" ht="15"/>
    <row r="79" s="50" customFormat="1" ht="15"/>
    <row r="80" s="50" customFormat="1" ht="15"/>
    <row r="81" ht="12.75"/>
    <row r="82" ht="12.75"/>
    <row r="83" ht="12.75">
      <c r="Z83" s="62"/>
    </row>
    <row r="84" spans="23:26" ht="12.75">
      <c r="W84" s="62"/>
      <c r="X84" s="62"/>
      <c r="Y84" s="62"/>
      <c r="Z84" s="86" t="s">
        <v>98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0" customWidth="1"/>
    <col min="2" max="2" width="44.421875" style="50" customWidth="1"/>
    <col min="3" max="5" width="28.00390625" style="50" customWidth="1"/>
    <col min="6" max="6" width="9.140625" style="50" customWidth="1"/>
    <col min="7" max="7" width="13.57421875" style="50" customWidth="1"/>
    <col min="8" max="8" width="9.140625" style="50" customWidth="1"/>
  </cols>
  <sheetData>
    <row r="1" spans="1:7" ht="21" customHeight="1">
      <c r="A1" s="51"/>
      <c r="B1" s="51"/>
      <c r="C1" s="51"/>
      <c r="D1" s="51"/>
      <c r="E1" s="51"/>
      <c r="F1" s="51"/>
      <c r="G1" s="51"/>
    </row>
    <row r="2" spans="1:7" ht="29.25" customHeight="1">
      <c r="A2" s="52" t="s">
        <v>99</v>
      </c>
      <c r="B2" s="52"/>
      <c r="C2" s="52"/>
      <c r="D2" s="52"/>
      <c r="E2" s="52"/>
      <c r="F2" s="53"/>
      <c r="G2" s="53"/>
    </row>
    <row r="3" spans="1:7" ht="21" customHeight="1">
      <c r="A3" s="54" t="s">
        <v>1</v>
      </c>
      <c r="B3" s="55"/>
      <c r="C3" s="55"/>
      <c r="D3" s="55"/>
      <c r="E3" s="56" t="s">
        <v>2</v>
      </c>
      <c r="F3" s="51"/>
      <c r="G3" s="51"/>
    </row>
    <row r="4" spans="1:7" ht="17.25" customHeight="1">
      <c r="A4" s="57" t="s">
        <v>76</v>
      </c>
      <c r="B4" s="57"/>
      <c r="C4" s="57" t="s">
        <v>100</v>
      </c>
      <c r="D4" s="57"/>
      <c r="E4" s="57"/>
      <c r="F4" s="51"/>
      <c r="G4" s="51"/>
    </row>
    <row r="5" spans="1:7" ht="21" customHeight="1">
      <c r="A5" s="57" t="s">
        <v>82</v>
      </c>
      <c r="B5" s="57" t="s">
        <v>83</v>
      </c>
      <c r="C5" s="57" t="s">
        <v>33</v>
      </c>
      <c r="D5" s="57" t="s">
        <v>77</v>
      </c>
      <c r="E5" s="57" t="s">
        <v>78</v>
      </c>
      <c r="F5" s="51"/>
      <c r="G5" s="51"/>
    </row>
    <row r="6" spans="1:7" ht="21" customHeight="1">
      <c r="A6" s="60" t="s">
        <v>47</v>
      </c>
      <c r="B6" s="60" t="s">
        <v>47</v>
      </c>
      <c r="C6" s="61">
        <v>1</v>
      </c>
      <c r="D6" s="61">
        <f>C6+1</f>
        <v>2</v>
      </c>
      <c r="E6" s="61">
        <f>D6+1</f>
        <v>3</v>
      </c>
      <c r="F6" s="51"/>
      <c r="G6" s="51"/>
    </row>
    <row r="7" spans="1:7" ht="18.75" customHeight="1">
      <c r="A7" s="63" t="s">
        <v>48</v>
      </c>
      <c r="B7" s="63" t="s">
        <v>33</v>
      </c>
      <c r="C7" s="65">
        <v>4130652.86</v>
      </c>
      <c r="D7" s="65">
        <v>2450652.86</v>
      </c>
      <c r="E7" s="64">
        <v>1680000</v>
      </c>
      <c r="F7" s="51"/>
      <c r="G7" s="51"/>
    </row>
    <row r="8" spans="1:5" ht="18.75" customHeight="1">
      <c r="A8" s="63" t="s">
        <v>49</v>
      </c>
      <c r="B8" s="63" t="s">
        <v>9</v>
      </c>
      <c r="C8" s="65">
        <v>2171946.84</v>
      </c>
      <c r="D8" s="65">
        <v>2171946.84</v>
      </c>
      <c r="E8" s="64"/>
    </row>
    <row r="9" spans="1:5" ht="18.75" customHeight="1">
      <c r="A9" s="63" t="s">
        <v>50</v>
      </c>
      <c r="B9" s="63" t="s">
        <v>51</v>
      </c>
      <c r="C9" s="65">
        <v>2171946.84</v>
      </c>
      <c r="D9" s="65">
        <v>2171946.84</v>
      </c>
      <c r="E9" s="64"/>
    </row>
    <row r="10" spans="1:5" ht="18.75" customHeight="1">
      <c r="A10" s="63" t="s">
        <v>52</v>
      </c>
      <c r="B10" s="63" t="s">
        <v>53</v>
      </c>
      <c r="C10" s="65">
        <v>2171946.84</v>
      </c>
      <c r="D10" s="65">
        <v>2171946.84</v>
      </c>
      <c r="E10" s="64"/>
    </row>
    <row r="11" spans="1:5" ht="18.75" customHeight="1">
      <c r="A11" s="63" t="s">
        <v>54</v>
      </c>
      <c r="B11" s="63" t="s">
        <v>11</v>
      </c>
      <c r="C11" s="65">
        <v>1680000</v>
      </c>
      <c r="D11" s="65"/>
      <c r="E11" s="64">
        <v>1680000</v>
      </c>
    </row>
    <row r="12" spans="1:5" ht="18.75" customHeight="1">
      <c r="A12" s="63" t="s">
        <v>55</v>
      </c>
      <c r="B12" s="63" t="s">
        <v>56</v>
      </c>
      <c r="C12" s="65">
        <v>1680000</v>
      </c>
      <c r="D12" s="65"/>
      <c r="E12" s="64">
        <v>1680000</v>
      </c>
    </row>
    <row r="13" spans="1:5" ht="18.75" customHeight="1">
      <c r="A13" s="63" t="s">
        <v>57</v>
      </c>
      <c r="B13" s="63" t="s">
        <v>58</v>
      </c>
      <c r="C13" s="65">
        <v>1680000</v>
      </c>
      <c r="D13" s="65"/>
      <c r="E13" s="64">
        <v>1680000</v>
      </c>
    </row>
    <row r="14" spans="1:5" ht="18.75" customHeight="1">
      <c r="A14" s="63" t="s">
        <v>59</v>
      </c>
      <c r="B14" s="63" t="s">
        <v>13</v>
      </c>
      <c r="C14" s="65">
        <v>192455.2</v>
      </c>
      <c r="D14" s="65">
        <v>192455.2</v>
      </c>
      <c r="E14" s="64"/>
    </row>
    <row r="15" spans="1:5" ht="18.75" customHeight="1">
      <c r="A15" s="63" t="s">
        <v>60</v>
      </c>
      <c r="B15" s="63" t="s">
        <v>61</v>
      </c>
      <c r="C15" s="65">
        <v>192455.2</v>
      </c>
      <c r="D15" s="65">
        <v>192455.2</v>
      </c>
      <c r="E15" s="64"/>
    </row>
    <row r="16" spans="1:5" ht="18.75" customHeight="1">
      <c r="A16" s="63" t="s">
        <v>62</v>
      </c>
      <c r="B16" s="63" t="s">
        <v>63</v>
      </c>
      <c r="C16" s="65">
        <v>2000</v>
      </c>
      <c r="D16" s="65">
        <v>2000</v>
      </c>
      <c r="E16" s="64"/>
    </row>
    <row r="17" spans="1:5" ht="18.75" customHeight="1">
      <c r="A17" s="63" t="s">
        <v>64</v>
      </c>
      <c r="B17" s="63" t="s">
        <v>65</v>
      </c>
      <c r="C17" s="65">
        <v>190455.2</v>
      </c>
      <c r="D17" s="65">
        <v>190455.2</v>
      </c>
      <c r="E17" s="64"/>
    </row>
    <row r="18" spans="1:5" ht="18.75" customHeight="1">
      <c r="A18" s="63" t="s">
        <v>66</v>
      </c>
      <c r="B18" s="63" t="s">
        <v>15</v>
      </c>
      <c r="C18" s="65">
        <v>86250.82</v>
      </c>
      <c r="D18" s="65">
        <v>86250.82</v>
      </c>
      <c r="E18" s="64"/>
    </row>
    <row r="19" spans="1:5" ht="18.75" customHeight="1">
      <c r="A19" s="63" t="s">
        <v>67</v>
      </c>
      <c r="B19" s="63" t="s">
        <v>68</v>
      </c>
      <c r="C19" s="65">
        <v>86250.82</v>
      </c>
      <c r="D19" s="65">
        <v>86250.82</v>
      </c>
      <c r="E19" s="64"/>
    </row>
    <row r="20" spans="1:5" ht="18.75" customHeight="1">
      <c r="A20" s="63" t="s">
        <v>69</v>
      </c>
      <c r="B20" s="63" t="s">
        <v>70</v>
      </c>
      <c r="C20" s="65">
        <v>86250.82</v>
      </c>
      <c r="D20" s="65">
        <v>86250.82</v>
      </c>
      <c r="E20" s="64"/>
    </row>
    <row r="21" spans="1:7" ht="21" customHeight="1">
      <c r="A21" s="51"/>
      <c r="B21" s="51"/>
      <c r="C21" s="51"/>
      <c r="D21" s="51"/>
      <c r="E21" s="51"/>
      <c r="F21" s="51"/>
      <c r="G21" s="51"/>
    </row>
    <row r="22" spans="1:7" ht="21" customHeight="1">
      <c r="A22" s="51"/>
      <c r="B22" s="51"/>
      <c r="C22" s="51"/>
      <c r="D22" s="51"/>
      <c r="E22" s="51"/>
      <c r="F22" s="51"/>
      <c r="G22" s="51"/>
    </row>
    <row r="23" spans="1:7" ht="21" customHeight="1">
      <c r="A23" s="51"/>
      <c r="B23" s="51"/>
      <c r="C23" s="51"/>
      <c r="D23" s="51"/>
      <c r="E23" s="51"/>
      <c r="F23" s="51"/>
      <c r="G23" s="51"/>
    </row>
    <row r="24" spans="1:7" ht="21" customHeight="1">
      <c r="A24" s="51"/>
      <c r="B24" s="51"/>
      <c r="C24" s="51"/>
      <c r="D24" s="51"/>
      <c r="E24" s="51"/>
      <c r="F24" s="51"/>
      <c r="G24" s="51"/>
    </row>
    <row r="25" spans="1:7" ht="21" customHeight="1">
      <c r="A25" s="51"/>
      <c r="B25" s="51"/>
      <c r="C25" s="51"/>
      <c r="D25" s="51"/>
      <c r="E25" s="51"/>
      <c r="F25" s="51"/>
      <c r="G25" s="51"/>
    </row>
    <row r="26" spans="1:7" ht="21" customHeight="1">
      <c r="A26" s="51"/>
      <c r="B26" s="51"/>
      <c r="C26" s="51"/>
      <c r="D26" s="51"/>
      <c r="E26" s="51"/>
      <c r="F26" s="51"/>
      <c r="G26" s="51"/>
    </row>
    <row r="27" spans="1:7" ht="21" customHeight="1">
      <c r="A27" s="51"/>
      <c r="B27" s="51"/>
      <c r="C27" s="51"/>
      <c r="D27" s="51"/>
      <c r="E27" s="51"/>
      <c r="F27" s="51"/>
      <c r="G27" s="51"/>
    </row>
    <row r="28" spans="1:7" ht="21" customHeight="1">
      <c r="A28" s="51"/>
      <c r="B28" s="51"/>
      <c r="C28" s="51"/>
      <c r="D28" s="51"/>
      <c r="E28" s="51"/>
      <c r="F28" s="51"/>
      <c r="G28" s="51"/>
    </row>
    <row r="29" spans="1:7" ht="21" customHeight="1">
      <c r="A29" s="51"/>
      <c r="B29" s="51"/>
      <c r="C29" s="51"/>
      <c r="D29" s="51"/>
      <c r="E29" s="51"/>
      <c r="F29" s="51"/>
      <c r="G29" s="51"/>
    </row>
    <row r="30" ht="21" customHeight="1"/>
    <row r="31" spans="1:7" ht="21" customHeight="1">
      <c r="A31" s="51"/>
      <c r="B31" s="51"/>
      <c r="C31" s="51"/>
      <c r="D31" s="51"/>
      <c r="E31" s="51"/>
      <c r="F31" s="51"/>
      <c r="G31" s="51"/>
    </row>
    <row r="32" ht="12.75"/>
    <row r="33" ht="12.75"/>
    <row r="34" ht="12.75"/>
    <row r="35" ht="12.75"/>
    <row r="36" ht="12.75"/>
    <row r="37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showGridLines="0" workbookViewId="0" topLeftCell="A25">
      <selection activeCell="D43" sqref="C43:D43"/>
    </sheetView>
  </sheetViews>
  <sheetFormatPr defaultColWidth="9.140625" defaultRowHeight="12.75" customHeight="1"/>
  <cols>
    <col min="1" max="1" width="28.00390625" style="50" customWidth="1"/>
    <col min="2" max="2" width="38.00390625" style="50" customWidth="1"/>
    <col min="3" max="5" width="28.00390625" style="50" customWidth="1"/>
    <col min="6" max="6" width="9.140625" style="50" customWidth="1"/>
    <col min="7" max="7" width="13.57421875" style="50" customWidth="1"/>
    <col min="8" max="9" width="9.140625" style="50" customWidth="1"/>
  </cols>
  <sheetData>
    <row r="1" spans="1:7" ht="21" customHeight="1">
      <c r="A1" s="51"/>
      <c r="B1" s="51"/>
      <c r="C1" s="51"/>
      <c r="D1" s="51"/>
      <c r="E1" s="51"/>
      <c r="F1" s="51"/>
      <c r="G1" s="51"/>
    </row>
    <row r="2" spans="1:7" ht="29.25" customHeight="1">
      <c r="A2" s="52" t="s">
        <v>101</v>
      </c>
      <c r="B2" s="52"/>
      <c r="C2" s="52"/>
      <c r="D2" s="52"/>
      <c r="E2" s="52"/>
      <c r="F2" s="53"/>
      <c r="G2" s="53"/>
    </row>
    <row r="3" spans="1:7" ht="21" customHeight="1">
      <c r="A3" s="54" t="s">
        <v>1</v>
      </c>
      <c r="B3" s="55"/>
      <c r="C3" s="55"/>
      <c r="D3" s="55"/>
      <c r="E3" s="56" t="s">
        <v>2</v>
      </c>
      <c r="F3" s="51"/>
      <c r="G3" s="51"/>
    </row>
    <row r="4" spans="1:7" ht="17.25" customHeight="1">
      <c r="A4" s="57" t="s">
        <v>102</v>
      </c>
      <c r="B4" s="57"/>
      <c r="C4" s="57" t="s">
        <v>103</v>
      </c>
      <c r="D4" s="57"/>
      <c r="E4" s="57"/>
      <c r="F4" s="51"/>
      <c r="G4" s="51"/>
    </row>
    <row r="5" spans="1:7" ht="21" customHeight="1">
      <c r="A5" s="57" t="s">
        <v>82</v>
      </c>
      <c r="B5" s="58" t="s">
        <v>83</v>
      </c>
      <c r="C5" s="59" t="s">
        <v>33</v>
      </c>
      <c r="D5" s="59" t="s">
        <v>104</v>
      </c>
      <c r="E5" s="59" t="s">
        <v>105</v>
      </c>
      <c r="F5" s="51"/>
      <c r="G5" s="51"/>
    </row>
    <row r="6" spans="1:7" ht="21" customHeight="1">
      <c r="A6" s="60" t="s">
        <v>47</v>
      </c>
      <c r="B6" s="60" t="s">
        <v>47</v>
      </c>
      <c r="C6" s="61">
        <v>1</v>
      </c>
      <c r="D6" s="61">
        <f>C6+1</f>
        <v>2</v>
      </c>
      <c r="E6" s="61">
        <f>D6+1</f>
        <v>3</v>
      </c>
      <c r="F6" s="51"/>
      <c r="G6" s="51"/>
    </row>
    <row r="7" spans="1:8" ht="18.75" customHeight="1">
      <c r="A7" s="63" t="s">
        <v>48</v>
      </c>
      <c r="B7" s="63" t="s">
        <v>33</v>
      </c>
      <c r="C7" s="65">
        <v>2450652.86</v>
      </c>
      <c r="D7" s="65">
        <v>1850412.86</v>
      </c>
      <c r="E7" s="64">
        <v>600240</v>
      </c>
      <c r="F7" s="74"/>
      <c r="G7" s="74"/>
      <c r="H7" s="62"/>
    </row>
    <row r="8" spans="1:5" ht="18.75" customHeight="1">
      <c r="A8" s="63"/>
      <c r="B8" s="63" t="s">
        <v>106</v>
      </c>
      <c r="C8" s="65">
        <v>1849212.86</v>
      </c>
      <c r="D8" s="65">
        <v>1849212.86</v>
      </c>
      <c r="E8" s="64"/>
    </row>
    <row r="9" spans="1:5" ht="18.75" customHeight="1">
      <c r="A9" s="63" t="s">
        <v>107</v>
      </c>
      <c r="B9" s="63" t="s">
        <v>108</v>
      </c>
      <c r="C9" s="65">
        <v>740220</v>
      </c>
      <c r="D9" s="65">
        <v>740220</v>
      </c>
      <c r="E9" s="64"/>
    </row>
    <row r="10" spans="1:5" ht="18.75" customHeight="1">
      <c r="A10" s="63" t="s">
        <v>109</v>
      </c>
      <c r="B10" s="63" t="s">
        <v>110</v>
      </c>
      <c r="C10" s="65">
        <v>388440</v>
      </c>
      <c r="D10" s="65">
        <v>388440</v>
      </c>
      <c r="E10" s="64"/>
    </row>
    <row r="11" spans="1:5" ht="18.75" customHeight="1">
      <c r="A11" s="63" t="s">
        <v>111</v>
      </c>
      <c r="B11" s="63" t="s">
        <v>112</v>
      </c>
      <c r="C11" s="65">
        <v>244800</v>
      </c>
      <c r="D11" s="65">
        <v>244800</v>
      </c>
      <c r="E11" s="64"/>
    </row>
    <row r="12" spans="1:5" ht="18.75" customHeight="1">
      <c r="A12" s="63" t="s">
        <v>113</v>
      </c>
      <c r="B12" s="63" t="s">
        <v>114</v>
      </c>
      <c r="C12" s="65">
        <v>61685</v>
      </c>
      <c r="D12" s="65">
        <v>61685</v>
      </c>
      <c r="E12" s="64"/>
    </row>
    <row r="13" spans="1:5" ht="18.75" customHeight="1">
      <c r="A13" s="63" t="s">
        <v>115</v>
      </c>
      <c r="B13" s="63" t="s">
        <v>116</v>
      </c>
      <c r="C13" s="65">
        <v>190455.2</v>
      </c>
      <c r="D13" s="65">
        <v>190455.2</v>
      </c>
      <c r="E13" s="64"/>
    </row>
    <row r="14" spans="1:5" ht="18.75" customHeight="1">
      <c r="A14" s="63" t="s">
        <v>117</v>
      </c>
      <c r="B14" s="63" t="s">
        <v>118</v>
      </c>
      <c r="C14" s="65">
        <v>84666.82</v>
      </c>
      <c r="D14" s="65">
        <v>84666.82</v>
      </c>
      <c r="E14" s="64"/>
    </row>
    <row r="15" spans="1:5" ht="18.75" customHeight="1">
      <c r="A15" s="63" t="s">
        <v>119</v>
      </c>
      <c r="B15" s="63" t="s">
        <v>120</v>
      </c>
      <c r="C15" s="65">
        <v>482.64</v>
      </c>
      <c r="D15" s="65">
        <v>482.64</v>
      </c>
      <c r="E15" s="64"/>
    </row>
    <row r="16" spans="1:5" ht="18.75" customHeight="1">
      <c r="A16" s="63" t="s">
        <v>121</v>
      </c>
      <c r="B16" s="63" t="s">
        <v>122</v>
      </c>
      <c r="C16" s="65">
        <v>1584</v>
      </c>
      <c r="D16" s="65">
        <v>1584</v>
      </c>
      <c r="E16" s="64"/>
    </row>
    <row r="17" spans="1:5" ht="18.75" customHeight="1">
      <c r="A17" s="63" t="s">
        <v>123</v>
      </c>
      <c r="B17" s="63" t="s">
        <v>124</v>
      </c>
      <c r="C17" s="65">
        <v>135439.2</v>
      </c>
      <c r="D17" s="65">
        <v>135439.2</v>
      </c>
      <c r="E17" s="64"/>
    </row>
    <row r="18" spans="1:5" ht="18.75" customHeight="1">
      <c r="A18" s="63" t="s">
        <v>125</v>
      </c>
      <c r="B18" s="63" t="s">
        <v>126</v>
      </c>
      <c r="C18" s="65">
        <v>1440</v>
      </c>
      <c r="D18" s="65">
        <v>1440</v>
      </c>
      <c r="E18" s="64"/>
    </row>
    <row r="19" spans="1:5" ht="18.75" customHeight="1">
      <c r="A19" s="63"/>
      <c r="B19" s="63" t="s">
        <v>127</v>
      </c>
      <c r="C19" s="65">
        <v>600240</v>
      </c>
      <c r="D19" s="65"/>
      <c r="E19" s="64">
        <v>600240</v>
      </c>
    </row>
    <row r="20" spans="1:5" ht="18.75" customHeight="1">
      <c r="A20" s="63" t="s">
        <v>128</v>
      </c>
      <c r="B20" s="63" t="s">
        <v>129</v>
      </c>
      <c r="C20" s="65">
        <v>27680</v>
      </c>
      <c r="D20" s="65"/>
      <c r="E20" s="64">
        <v>27680</v>
      </c>
    </row>
    <row r="21" spans="1:5" ht="18.75" customHeight="1">
      <c r="A21" s="63" t="s">
        <v>130</v>
      </c>
      <c r="B21" s="63" t="s">
        <v>131</v>
      </c>
      <c r="C21" s="65">
        <v>10000</v>
      </c>
      <c r="D21" s="65"/>
      <c r="E21" s="64">
        <v>10000</v>
      </c>
    </row>
    <row r="22" spans="1:5" ht="18.75" customHeight="1">
      <c r="A22" s="63" t="s">
        <v>132</v>
      </c>
      <c r="B22" s="63" t="s">
        <v>133</v>
      </c>
      <c r="C22" s="65">
        <v>12360</v>
      </c>
      <c r="D22" s="65"/>
      <c r="E22" s="64">
        <v>12360</v>
      </c>
    </row>
    <row r="23" spans="1:5" ht="18.75" customHeight="1">
      <c r="A23" s="63" t="s">
        <v>134</v>
      </c>
      <c r="B23" s="63" t="s">
        <v>135</v>
      </c>
      <c r="C23" s="65">
        <v>5000</v>
      </c>
      <c r="D23" s="65"/>
      <c r="E23" s="64">
        <v>5000</v>
      </c>
    </row>
    <row r="24" spans="1:5" ht="18.75" customHeight="1">
      <c r="A24" s="63" t="s">
        <v>136</v>
      </c>
      <c r="B24" s="63" t="s">
        <v>137</v>
      </c>
      <c r="C24" s="65">
        <v>55000</v>
      </c>
      <c r="D24" s="65"/>
      <c r="E24" s="64">
        <v>55000</v>
      </c>
    </row>
    <row r="25" spans="1:5" ht="18.75" customHeight="1">
      <c r="A25" s="63" t="s">
        <v>138</v>
      </c>
      <c r="B25" s="63" t="s">
        <v>139</v>
      </c>
      <c r="C25" s="65">
        <v>22600</v>
      </c>
      <c r="D25" s="65"/>
      <c r="E25" s="64">
        <v>22600</v>
      </c>
    </row>
    <row r="26" spans="1:5" ht="18.75" customHeight="1">
      <c r="A26" s="63" t="s">
        <v>140</v>
      </c>
      <c r="B26" s="63" t="s">
        <v>141</v>
      </c>
      <c r="C26" s="65">
        <v>126000</v>
      </c>
      <c r="D26" s="65"/>
      <c r="E26" s="64">
        <v>126000</v>
      </c>
    </row>
    <row r="27" spans="1:5" ht="18.75" customHeight="1">
      <c r="A27" s="63" t="s">
        <v>142</v>
      </c>
      <c r="B27" s="63" t="s">
        <v>143</v>
      </c>
      <c r="C27" s="65">
        <v>72000</v>
      </c>
      <c r="D27" s="65"/>
      <c r="E27" s="64">
        <v>72000</v>
      </c>
    </row>
    <row r="28" spans="1:5" ht="18.75" customHeight="1">
      <c r="A28" s="63" t="s">
        <v>144</v>
      </c>
      <c r="B28" s="63" t="s">
        <v>145</v>
      </c>
      <c r="C28" s="65">
        <v>80000</v>
      </c>
      <c r="D28" s="65"/>
      <c r="E28" s="64">
        <v>80000</v>
      </c>
    </row>
    <row r="29" spans="1:5" ht="18.75" customHeight="1">
      <c r="A29" s="63" t="s">
        <v>146</v>
      </c>
      <c r="B29" s="63" t="s">
        <v>147</v>
      </c>
      <c r="C29" s="65">
        <v>13600</v>
      </c>
      <c r="D29" s="65"/>
      <c r="E29" s="64">
        <v>13600</v>
      </c>
    </row>
    <row r="30" spans="1:5" ht="18.75" customHeight="1">
      <c r="A30" s="63" t="s">
        <v>148</v>
      </c>
      <c r="B30" s="63" t="s">
        <v>149</v>
      </c>
      <c r="C30" s="65">
        <v>5280</v>
      </c>
      <c r="D30" s="65"/>
      <c r="E30" s="64">
        <v>5280</v>
      </c>
    </row>
    <row r="31" spans="1:5" ht="18.75" customHeight="1">
      <c r="A31" s="63" t="s">
        <v>150</v>
      </c>
      <c r="B31" s="63" t="s">
        <v>151</v>
      </c>
      <c r="C31" s="65">
        <v>60720</v>
      </c>
      <c r="D31" s="65"/>
      <c r="E31" s="64">
        <v>60720</v>
      </c>
    </row>
    <row r="32" spans="1:5" ht="18.75" customHeight="1">
      <c r="A32" s="63" t="s">
        <v>152</v>
      </c>
      <c r="B32" s="63" t="s">
        <v>153</v>
      </c>
      <c r="C32" s="65">
        <v>109200</v>
      </c>
      <c r="D32" s="65"/>
      <c r="E32" s="64">
        <v>109200</v>
      </c>
    </row>
    <row r="33" spans="1:5" ht="18.75" customHeight="1">
      <c r="A33" s="63" t="s">
        <v>154</v>
      </c>
      <c r="B33" s="63" t="s">
        <v>155</v>
      </c>
      <c r="C33" s="65">
        <v>800</v>
      </c>
      <c r="D33" s="65"/>
      <c r="E33" s="64">
        <v>800</v>
      </c>
    </row>
    <row r="34" spans="1:5" ht="18.75" customHeight="1">
      <c r="A34" s="63"/>
      <c r="B34" s="63" t="s">
        <v>156</v>
      </c>
      <c r="C34" s="65">
        <v>1200</v>
      </c>
      <c r="D34" s="65">
        <v>1200</v>
      </c>
      <c r="E34" s="64"/>
    </row>
    <row r="35" spans="1:5" ht="18.75" customHeight="1">
      <c r="A35" s="63" t="s">
        <v>157</v>
      </c>
      <c r="B35" s="63" t="s">
        <v>158</v>
      </c>
      <c r="C35" s="65">
        <v>1200</v>
      </c>
      <c r="D35" s="65">
        <v>1200</v>
      </c>
      <c r="E35" s="64"/>
    </row>
    <row r="36" spans="1:8" ht="21" customHeight="1">
      <c r="A36" s="51"/>
      <c r="B36" s="51"/>
      <c r="C36" s="51"/>
      <c r="D36" s="51"/>
      <c r="E36" s="51"/>
      <c r="F36" s="51"/>
      <c r="G36" s="51"/>
      <c r="H36" s="62"/>
    </row>
    <row r="37" spans="1:7" ht="21" customHeight="1">
      <c r="A37" s="51"/>
      <c r="B37" s="51"/>
      <c r="C37" s="51"/>
      <c r="D37" s="51"/>
      <c r="E37" s="51"/>
      <c r="F37" s="51"/>
      <c r="G37" s="51"/>
    </row>
    <row r="38" spans="1:6" ht="21" customHeight="1">
      <c r="A38" s="51"/>
      <c r="B38" s="51"/>
      <c r="C38" s="51"/>
      <c r="D38" s="51"/>
      <c r="E38" s="51"/>
      <c r="F38" s="51"/>
    </row>
    <row r="39" spans="1:7" ht="21" customHeight="1">
      <c r="A39" s="51"/>
      <c r="B39" s="51"/>
      <c r="C39" s="51"/>
      <c r="D39" s="51"/>
      <c r="E39" s="51"/>
      <c r="F39" s="51"/>
      <c r="G39" s="51"/>
    </row>
    <row r="40" spans="1:7" ht="21" customHeight="1">
      <c r="A40" s="51"/>
      <c r="B40" s="51"/>
      <c r="C40" s="51"/>
      <c r="D40" s="51"/>
      <c r="E40" s="51"/>
      <c r="F40" s="51"/>
      <c r="G40" s="51"/>
    </row>
    <row r="41" spans="1:7" ht="21" customHeight="1">
      <c r="A41" s="51"/>
      <c r="B41" s="51"/>
      <c r="C41" s="51"/>
      <c r="D41" s="51"/>
      <c r="E41" s="51"/>
      <c r="F41" s="51"/>
      <c r="G41" s="51"/>
    </row>
    <row r="42" spans="1:7" ht="21" customHeight="1">
      <c r="A42" s="51"/>
      <c r="B42" s="51"/>
      <c r="C42" s="51"/>
      <c r="D42" s="51"/>
      <c r="E42" s="51"/>
      <c r="F42" s="51"/>
      <c r="G42" s="51"/>
    </row>
    <row r="43" spans="1:7" ht="21" customHeight="1">
      <c r="A43" s="51"/>
      <c r="B43" s="51"/>
      <c r="C43" s="51"/>
      <c r="D43" s="51"/>
      <c r="E43" s="51"/>
      <c r="F43" s="51"/>
      <c r="G43" s="51"/>
    </row>
    <row r="44" spans="1:7" ht="21" customHeight="1">
      <c r="A44" s="51"/>
      <c r="B44" s="51"/>
      <c r="C44" s="51"/>
      <c r="D44" s="51"/>
      <c r="E44" s="51"/>
      <c r="F44" s="51"/>
      <c r="G44" s="51"/>
    </row>
    <row r="45" ht="21" customHeight="1"/>
    <row r="46" spans="1:7" ht="21" customHeight="1">
      <c r="A46" s="51"/>
      <c r="B46" s="51"/>
      <c r="C46" s="51"/>
      <c r="D46" s="51"/>
      <c r="E46" s="51"/>
      <c r="F46" s="51"/>
      <c r="G46" s="5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C28" sqref="C28"/>
    </sheetView>
  </sheetViews>
  <sheetFormatPr defaultColWidth="9.140625" defaultRowHeight="12.75" customHeight="1"/>
  <cols>
    <col min="1" max="1" width="24.28125" style="50" customWidth="1"/>
    <col min="2" max="2" width="50.421875" style="50" customWidth="1"/>
    <col min="3" max="3" width="19.7109375" style="50" customWidth="1"/>
    <col min="4" max="4" width="17.7109375" style="50" customWidth="1"/>
    <col min="5" max="5" width="15.00390625" style="50" customWidth="1"/>
    <col min="6" max="6" width="17.57421875" style="50" customWidth="1"/>
    <col min="7" max="7" width="18.57421875" style="50" customWidth="1"/>
    <col min="8" max="9" width="9.140625" style="50" customWidth="1"/>
  </cols>
  <sheetData>
    <row r="1" ht="12.75">
      <c r="G1" s="66"/>
    </row>
    <row r="2" spans="1:7" ht="30" customHeight="1">
      <c r="A2" s="52" t="s">
        <v>159</v>
      </c>
      <c r="B2" s="52"/>
      <c r="C2" s="52"/>
      <c r="D2" s="52"/>
      <c r="E2" s="52"/>
      <c r="F2" s="52"/>
      <c r="G2" s="52"/>
    </row>
    <row r="3" spans="1:7" ht="18" customHeight="1">
      <c r="A3" s="67" t="s">
        <v>1</v>
      </c>
      <c r="B3" s="67"/>
      <c r="C3" s="67"/>
      <c r="D3" s="68"/>
      <c r="E3" s="68"/>
      <c r="F3" s="68"/>
      <c r="G3" s="56" t="s">
        <v>2</v>
      </c>
    </row>
    <row r="4" spans="1:7" ht="31.5" customHeight="1">
      <c r="A4" s="60" t="s">
        <v>160</v>
      </c>
      <c r="B4" s="60" t="s">
        <v>161</v>
      </c>
      <c r="C4" s="60" t="s">
        <v>33</v>
      </c>
      <c r="D4" s="69" t="s">
        <v>162</v>
      </c>
      <c r="E4" s="60" t="s">
        <v>163</v>
      </c>
      <c r="F4" s="70" t="s">
        <v>164</v>
      </c>
      <c r="G4" s="60" t="s">
        <v>165</v>
      </c>
    </row>
    <row r="5" spans="1:7" ht="21.75" customHeight="1">
      <c r="A5" s="71" t="s">
        <v>47</v>
      </c>
      <c r="B5" s="71" t="s">
        <v>47</v>
      </c>
      <c r="C5" s="72">
        <v>1</v>
      </c>
      <c r="D5" s="73">
        <f>C5+1</f>
        <v>2</v>
      </c>
      <c r="E5" s="73">
        <f>D5+1</f>
        <v>3</v>
      </c>
      <c r="F5" s="73">
        <f>E5+1</f>
        <v>4</v>
      </c>
      <c r="G5" s="73">
        <f>F5+1</f>
        <v>5</v>
      </c>
    </row>
    <row r="6" spans="1:7" ht="22.5" customHeight="1">
      <c r="A6" s="63" t="s">
        <v>48</v>
      </c>
      <c r="B6" s="63" t="s">
        <v>33</v>
      </c>
      <c r="C6" s="65">
        <v>126000</v>
      </c>
      <c r="D6" s="65"/>
      <c r="E6" s="65">
        <v>126000</v>
      </c>
      <c r="F6" s="64"/>
      <c r="G6" s="64"/>
    </row>
    <row r="7" spans="1:7" ht="22.5" customHeight="1">
      <c r="A7" s="63" t="s">
        <v>166</v>
      </c>
      <c r="B7" s="63" t="s">
        <v>167</v>
      </c>
      <c r="C7" s="65">
        <v>126000</v>
      </c>
      <c r="D7" s="65"/>
      <c r="E7" s="65">
        <v>126000</v>
      </c>
      <c r="F7" s="64"/>
      <c r="G7" s="64"/>
    </row>
    <row r="8" spans="1:7" ht="12.75">
      <c r="A8" s="62"/>
      <c r="B8" s="62"/>
      <c r="C8" s="62"/>
      <c r="D8" s="62"/>
      <c r="E8" s="62"/>
      <c r="F8" s="62"/>
      <c r="G8" s="62"/>
    </row>
    <row r="9" spans="1:8" ht="12.75">
      <c r="A9" s="62"/>
      <c r="B9" s="62"/>
      <c r="C9" s="62"/>
      <c r="D9" s="62"/>
      <c r="E9" s="62"/>
      <c r="F9" s="62"/>
      <c r="G9" s="62"/>
      <c r="H9" s="62"/>
    </row>
    <row r="10" spans="1:7" ht="12.75">
      <c r="A10" s="62"/>
      <c r="B10" s="62"/>
      <c r="C10" s="62"/>
      <c r="D10" s="62"/>
      <c r="E10" s="62"/>
      <c r="F10" s="62"/>
      <c r="G10" s="62"/>
    </row>
    <row r="11" spans="1:7" ht="12.75">
      <c r="A11" s="62"/>
      <c r="B11" s="62"/>
      <c r="C11" s="62"/>
      <c r="D11" s="62"/>
      <c r="E11" s="62"/>
      <c r="F11" s="62"/>
      <c r="G11" s="62"/>
    </row>
    <row r="12" spans="1:7" ht="12.75">
      <c r="A12" s="62"/>
      <c r="B12" s="62"/>
      <c r="C12" s="62"/>
      <c r="D12" s="62"/>
      <c r="E12" s="62"/>
      <c r="F12" s="62"/>
      <c r="G12" s="62"/>
    </row>
    <row r="13" spans="1:7" ht="12.75">
      <c r="A13" s="62"/>
      <c r="B13" s="62"/>
      <c r="C13" s="62"/>
      <c r="D13" s="62"/>
      <c r="E13" s="62"/>
      <c r="F13" s="62"/>
      <c r="G13" s="62"/>
    </row>
    <row r="14" spans="1:7" ht="12.75">
      <c r="A14" s="62"/>
      <c r="B14" s="62"/>
      <c r="C14" s="62"/>
      <c r="D14" s="62"/>
      <c r="E14" s="62"/>
      <c r="F14" s="62"/>
      <c r="G14" s="62"/>
    </row>
    <row r="15" spans="1:7" ht="12.75">
      <c r="A15" s="62"/>
      <c r="B15" s="62"/>
      <c r="C15" s="62"/>
      <c r="D15" s="62"/>
      <c r="E15" s="62"/>
      <c r="F15" s="62"/>
      <c r="G15" s="62"/>
    </row>
    <row r="16" spans="5:7" ht="12.75">
      <c r="E16" s="62"/>
      <c r="F16" s="62"/>
      <c r="G16" s="62"/>
    </row>
    <row r="17" spans="4:6" ht="12.75">
      <c r="D17" s="62"/>
      <c r="E17" s="62"/>
      <c r="F17" s="62"/>
    </row>
    <row r="18" spans="2:6" ht="12.75">
      <c r="B18" s="62"/>
      <c r="C18" s="62"/>
      <c r="D18" s="62"/>
      <c r="F18" s="62"/>
    </row>
    <row r="19" spans="3:7" ht="12.75">
      <c r="C19" s="62"/>
      <c r="E19" s="62"/>
      <c r="G19" s="62"/>
    </row>
    <row r="20" spans="3:7" ht="12.75">
      <c r="C20" s="62"/>
      <c r="G20" s="62"/>
    </row>
    <row r="21" spans="5:7" ht="12.75">
      <c r="E21" s="62"/>
      <c r="G21" s="62"/>
    </row>
    <row r="22" ht="12.75"/>
    <row r="23" ht="12.75"/>
    <row r="24" ht="12.75"/>
    <row r="25" ht="12.75">
      <c r="D25" s="6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7" sqref="C17"/>
    </sheetView>
  </sheetViews>
  <sheetFormatPr defaultColWidth="9.140625" defaultRowHeight="12.75" customHeight="1"/>
  <cols>
    <col min="1" max="1" width="16.7109375" style="50" customWidth="1"/>
    <col min="2" max="2" width="49.140625" style="50" customWidth="1"/>
    <col min="3" max="5" width="28.00390625" style="50" customWidth="1"/>
    <col min="6" max="6" width="9.140625" style="50" customWidth="1"/>
    <col min="7" max="7" width="13.57421875" style="50" customWidth="1"/>
    <col min="8" max="9" width="9.140625" style="50" customWidth="1"/>
  </cols>
  <sheetData>
    <row r="1" spans="1:7" ht="21" customHeight="1">
      <c r="A1" s="51"/>
      <c r="B1" s="51"/>
      <c r="C1" s="51"/>
      <c r="D1" s="51"/>
      <c r="E1" s="51"/>
      <c r="F1" s="51"/>
      <c r="G1" s="51"/>
    </row>
    <row r="2" spans="1:7" ht="29.25" customHeight="1">
      <c r="A2" s="52" t="s">
        <v>168</v>
      </c>
      <c r="B2" s="52"/>
      <c r="C2" s="52"/>
      <c r="D2" s="52"/>
      <c r="E2" s="52"/>
      <c r="F2" s="53"/>
      <c r="G2" s="53"/>
    </row>
    <row r="3" spans="1:7" ht="21" customHeight="1">
      <c r="A3" s="54" t="s">
        <v>1</v>
      </c>
      <c r="B3" s="55"/>
      <c r="C3" s="55"/>
      <c r="D3" s="55"/>
      <c r="E3" s="56" t="s">
        <v>2</v>
      </c>
      <c r="F3" s="51"/>
      <c r="G3" s="51"/>
    </row>
    <row r="4" spans="1:7" ht="17.25" customHeight="1">
      <c r="A4" s="57" t="s">
        <v>76</v>
      </c>
      <c r="B4" s="57"/>
      <c r="C4" s="57" t="s">
        <v>100</v>
      </c>
      <c r="D4" s="57"/>
      <c r="E4" s="57"/>
      <c r="F4" s="51"/>
      <c r="G4" s="51"/>
    </row>
    <row r="5" spans="1:7" ht="21" customHeight="1">
      <c r="A5" s="57" t="s">
        <v>82</v>
      </c>
      <c r="B5" s="58" t="s">
        <v>83</v>
      </c>
      <c r="C5" s="59" t="s">
        <v>33</v>
      </c>
      <c r="D5" s="59" t="s">
        <v>77</v>
      </c>
      <c r="E5" s="59" t="s">
        <v>78</v>
      </c>
      <c r="F5" s="51"/>
      <c r="G5" s="51"/>
    </row>
    <row r="6" spans="1:8" ht="21" customHeight="1">
      <c r="A6" s="60" t="s">
        <v>47</v>
      </c>
      <c r="B6" s="60" t="s">
        <v>47</v>
      </c>
      <c r="C6" s="61">
        <v>1</v>
      </c>
      <c r="D6" s="61">
        <f>C6+1</f>
        <v>2</v>
      </c>
      <c r="E6" s="61">
        <f>D6+1</f>
        <v>3</v>
      </c>
      <c r="F6" s="51"/>
      <c r="G6" s="51"/>
      <c r="H6" s="62"/>
    </row>
    <row r="7" spans="1:7" ht="18.75" customHeight="1">
      <c r="A7" s="63"/>
      <c r="B7" s="63"/>
      <c r="C7" s="64"/>
      <c r="D7" s="65"/>
      <c r="E7" s="64"/>
      <c r="F7" s="51"/>
      <c r="G7" s="51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8"/>
  <sheetViews>
    <sheetView showGridLines="0" workbookViewId="0" topLeftCell="A1">
      <selection activeCell="G28" sqref="A1:I28"/>
    </sheetView>
  </sheetViews>
  <sheetFormatPr defaultColWidth="10.28125" defaultRowHeight="12.75"/>
  <cols>
    <col min="4" max="4" width="14.421875" style="0" customWidth="1"/>
    <col min="6" max="6" width="15.00390625" style="0" customWidth="1"/>
  </cols>
  <sheetData>
    <row r="1" ht="15.75" customHeight="1">
      <c r="A1" s="1" t="s">
        <v>169</v>
      </c>
    </row>
    <row r="2" spans="1:9" ht="29.25" customHeight="1">
      <c r="A2" s="2" t="s">
        <v>170</v>
      </c>
      <c r="B2" s="2"/>
      <c r="C2" s="2"/>
      <c r="D2" s="2"/>
      <c r="E2" s="2"/>
      <c r="F2" s="2"/>
      <c r="G2" s="2"/>
      <c r="H2" s="2"/>
      <c r="I2" s="2"/>
    </row>
    <row r="3" spans="1:9" ht="21" customHeight="1" hidden="1">
      <c r="A3" s="3"/>
      <c r="B3" s="3"/>
      <c r="C3" s="4"/>
      <c r="D3" s="5"/>
      <c r="E3" s="5"/>
      <c r="F3" s="5"/>
      <c r="G3" s="5"/>
      <c r="H3" s="6"/>
      <c r="I3" s="6"/>
    </row>
    <row r="4" spans="1:9" ht="21.75" customHeight="1">
      <c r="A4" s="7" t="s">
        <v>171</v>
      </c>
      <c r="B4" s="7"/>
      <c r="C4" s="8" t="s">
        <v>172</v>
      </c>
      <c r="D4" s="8"/>
      <c r="E4" s="8"/>
      <c r="F4" s="8"/>
      <c r="G4" s="8"/>
      <c r="H4" s="8"/>
      <c r="I4" s="8"/>
    </row>
    <row r="5" spans="1:9" ht="22.5" customHeight="1">
      <c r="A5" s="7" t="s">
        <v>173</v>
      </c>
      <c r="B5" s="7"/>
      <c r="C5" s="8" t="s">
        <v>174</v>
      </c>
      <c r="D5" s="8"/>
      <c r="E5" s="8"/>
      <c r="F5" s="8"/>
      <c r="G5" s="8"/>
      <c r="H5" s="8"/>
      <c r="I5" s="8"/>
    </row>
    <row r="6" spans="1:9" ht="18" customHeight="1">
      <c r="A6" s="7" t="s">
        <v>175</v>
      </c>
      <c r="B6" s="7"/>
      <c r="C6" s="9" t="s">
        <v>176</v>
      </c>
      <c r="D6" s="10"/>
      <c r="E6" s="10"/>
      <c r="F6" s="10"/>
      <c r="G6" s="11"/>
      <c r="H6" s="7">
        <v>129</v>
      </c>
      <c r="I6" s="7"/>
    </row>
    <row r="7" spans="1:9" ht="17.25" customHeight="1">
      <c r="A7" s="7"/>
      <c r="B7" s="7"/>
      <c r="C7" s="12" t="s">
        <v>177</v>
      </c>
      <c r="D7" s="13"/>
      <c r="E7" s="13"/>
      <c r="F7" s="13"/>
      <c r="G7" s="14"/>
      <c r="H7" s="7">
        <v>129</v>
      </c>
      <c r="I7" s="7"/>
    </row>
    <row r="8" spans="1:9" ht="21" customHeight="1">
      <c r="A8" s="7"/>
      <c r="B8" s="7"/>
      <c r="C8" s="12" t="s">
        <v>178</v>
      </c>
      <c r="D8" s="13"/>
      <c r="E8" s="13"/>
      <c r="F8" s="13"/>
      <c r="G8" s="14"/>
      <c r="H8" s="15">
        <v>0</v>
      </c>
      <c r="I8" s="15"/>
    </row>
    <row r="9" spans="1:9" ht="61.5" customHeight="1">
      <c r="A9" s="7" t="s">
        <v>179</v>
      </c>
      <c r="B9" s="7"/>
      <c r="C9" s="16" t="s">
        <v>180</v>
      </c>
      <c r="D9" s="16"/>
      <c r="E9" s="16"/>
      <c r="F9" s="16"/>
      <c r="G9" s="16"/>
      <c r="H9" s="16"/>
      <c r="I9" s="16"/>
    </row>
    <row r="10" spans="1:9" ht="31.5" customHeight="1">
      <c r="A10" s="7" t="s">
        <v>181</v>
      </c>
      <c r="B10" s="12" t="s">
        <v>182</v>
      </c>
      <c r="C10" s="17"/>
      <c r="D10" s="7" t="s">
        <v>183</v>
      </c>
      <c r="E10" s="7" t="s">
        <v>184</v>
      </c>
      <c r="F10" s="7"/>
      <c r="G10" s="7" t="s">
        <v>185</v>
      </c>
      <c r="H10" s="7"/>
      <c r="I10" s="7"/>
    </row>
    <row r="11" spans="1:9" ht="24.75" customHeight="1">
      <c r="A11" s="18" t="s">
        <v>181</v>
      </c>
      <c r="B11" s="19" t="s">
        <v>186</v>
      </c>
      <c r="C11" s="20"/>
      <c r="D11" s="18" t="s">
        <v>187</v>
      </c>
      <c r="E11" s="21" t="s">
        <v>188</v>
      </c>
      <c r="F11" s="22"/>
      <c r="G11" s="23" t="s">
        <v>189</v>
      </c>
      <c r="H11" s="24"/>
      <c r="I11" s="47"/>
    </row>
    <row r="12" spans="1:9" ht="39.75" customHeight="1">
      <c r="A12" s="25"/>
      <c r="B12" s="26"/>
      <c r="C12" s="27"/>
      <c r="D12" s="25"/>
      <c r="E12" s="28" t="s">
        <v>190</v>
      </c>
      <c r="F12" s="29"/>
      <c r="G12" s="30" t="s">
        <v>191</v>
      </c>
      <c r="H12" s="31"/>
      <c r="I12" s="48"/>
    </row>
    <row r="13" spans="1:9" ht="39.75" customHeight="1">
      <c r="A13" s="25"/>
      <c r="B13" s="26"/>
      <c r="C13" s="27"/>
      <c r="D13" s="25"/>
      <c r="E13" s="32" t="s">
        <v>192</v>
      </c>
      <c r="F13" s="32"/>
      <c r="G13" s="30" t="s">
        <v>193</v>
      </c>
      <c r="H13" s="31"/>
      <c r="I13" s="48"/>
    </row>
    <row r="14" spans="1:9" ht="37.5" customHeight="1">
      <c r="A14" s="25"/>
      <c r="B14" s="26"/>
      <c r="C14" s="27"/>
      <c r="D14" s="33"/>
      <c r="E14" s="32" t="s">
        <v>194</v>
      </c>
      <c r="F14" s="32"/>
      <c r="G14" s="30" t="s">
        <v>195</v>
      </c>
      <c r="H14" s="31"/>
      <c r="I14" s="48"/>
    </row>
    <row r="15" spans="1:9" ht="37.5" customHeight="1">
      <c r="A15" s="25"/>
      <c r="B15" s="26"/>
      <c r="C15" s="27"/>
      <c r="D15" s="25" t="s">
        <v>196</v>
      </c>
      <c r="E15" s="34" t="s">
        <v>197</v>
      </c>
      <c r="F15" s="35"/>
      <c r="G15" s="23" t="s">
        <v>198</v>
      </c>
      <c r="H15" s="24"/>
      <c r="I15" s="47"/>
    </row>
    <row r="16" spans="1:9" ht="37.5" customHeight="1">
      <c r="A16" s="25"/>
      <c r="B16" s="26"/>
      <c r="C16" s="27"/>
      <c r="D16" s="25"/>
      <c r="E16" s="34" t="s">
        <v>199</v>
      </c>
      <c r="F16" s="35"/>
      <c r="G16" s="23">
        <v>1</v>
      </c>
      <c r="H16" s="24"/>
      <c r="I16" s="47"/>
    </row>
    <row r="17" spans="1:9" ht="37.5" customHeight="1">
      <c r="A17" s="25"/>
      <c r="B17" s="26"/>
      <c r="C17" s="27"/>
      <c r="D17" s="25"/>
      <c r="E17" s="34" t="s">
        <v>200</v>
      </c>
      <c r="F17" s="35"/>
      <c r="G17" s="23" t="s">
        <v>201</v>
      </c>
      <c r="H17" s="24"/>
      <c r="I17" s="47"/>
    </row>
    <row r="18" spans="1:9" ht="37.5" customHeight="1">
      <c r="A18" s="25"/>
      <c r="B18" s="26"/>
      <c r="C18" s="27"/>
      <c r="D18" s="33"/>
      <c r="E18" s="21" t="s">
        <v>202</v>
      </c>
      <c r="F18" s="22"/>
      <c r="G18" s="23">
        <v>1</v>
      </c>
      <c r="H18" s="24"/>
      <c r="I18" s="47"/>
    </row>
    <row r="19" spans="1:9" ht="37.5" customHeight="1">
      <c r="A19" s="25"/>
      <c r="B19" s="26"/>
      <c r="C19" s="27"/>
      <c r="D19" s="25" t="s">
        <v>203</v>
      </c>
      <c r="E19" s="36" t="s">
        <v>204</v>
      </c>
      <c r="F19" s="37"/>
      <c r="G19" s="23">
        <v>1</v>
      </c>
      <c r="H19" s="24"/>
      <c r="I19" s="47"/>
    </row>
    <row r="20" spans="1:9" ht="37.5" customHeight="1">
      <c r="A20" s="25"/>
      <c r="B20" s="26"/>
      <c r="C20" s="27"/>
      <c r="D20" s="25"/>
      <c r="E20" s="36" t="s">
        <v>205</v>
      </c>
      <c r="F20" s="37"/>
      <c r="G20" s="23">
        <v>1</v>
      </c>
      <c r="H20" s="24"/>
      <c r="I20" s="47"/>
    </row>
    <row r="21" spans="1:9" ht="37.5" customHeight="1">
      <c r="A21" s="25"/>
      <c r="B21" s="26"/>
      <c r="C21" s="27"/>
      <c r="D21" s="33"/>
      <c r="E21" s="36" t="s">
        <v>206</v>
      </c>
      <c r="F21" s="38"/>
      <c r="G21" s="23">
        <v>1</v>
      </c>
      <c r="H21" s="24"/>
      <c r="I21" s="47"/>
    </row>
    <row r="22" spans="1:9" ht="37.5" customHeight="1">
      <c r="A22" s="25"/>
      <c r="B22" s="26"/>
      <c r="C22" s="27"/>
      <c r="D22" s="7" t="s">
        <v>207</v>
      </c>
      <c r="E22" s="28" t="s">
        <v>208</v>
      </c>
      <c r="F22" s="29"/>
      <c r="G22" s="39" t="s">
        <v>209</v>
      </c>
      <c r="H22" s="40"/>
      <c r="I22" s="49"/>
    </row>
    <row r="23" spans="1:9" ht="37.5" customHeight="1">
      <c r="A23" s="25"/>
      <c r="B23" s="19" t="s">
        <v>210</v>
      </c>
      <c r="C23" s="20"/>
      <c r="D23" s="18" t="s">
        <v>211</v>
      </c>
      <c r="E23" s="32" t="s">
        <v>212</v>
      </c>
      <c r="F23" s="32"/>
      <c r="G23" s="41" t="s">
        <v>213</v>
      </c>
      <c r="H23" s="42"/>
      <c r="I23" s="42"/>
    </row>
    <row r="24" spans="1:9" ht="37.5" customHeight="1">
      <c r="A24" s="25"/>
      <c r="B24" s="26"/>
      <c r="C24" s="27"/>
      <c r="D24" s="33"/>
      <c r="E24" s="32" t="s">
        <v>214</v>
      </c>
      <c r="F24" s="32"/>
      <c r="G24" s="43" t="s">
        <v>215</v>
      </c>
      <c r="H24" s="40"/>
      <c r="I24" s="49"/>
    </row>
    <row r="25" spans="1:9" ht="37.5" customHeight="1">
      <c r="A25" s="25"/>
      <c r="B25" s="26"/>
      <c r="C25" s="27"/>
      <c r="D25" s="18" t="s">
        <v>216</v>
      </c>
      <c r="E25" s="32" t="s">
        <v>217</v>
      </c>
      <c r="F25" s="32"/>
      <c r="G25" s="44">
        <v>0.97</v>
      </c>
      <c r="H25" s="7"/>
      <c r="I25" s="7"/>
    </row>
    <row r="26" spans="1:9" ht="25.5" customHeight="1">
      <c r="A26" s="25"/>
      <c r="B26" s="26"/>
      <c r="C26" s="27"/>
      <c r="D26" s="33"/>
      <c r="E26" s="32" t="s">
        <v>218</v>
      </c>
      <c r="F26" s="32"/>
      <c r="G26" s="41" t="s">
        <v>213</v>
      </c>
      <c r="H26" s="42"/>
      <c r="I26" s="42"/>
    </row>
    <row r="27" spans="1:9" ht="26.25" customHeight="1">
      <c r="A27" s="25"/>
      <c r="B27" s="26"/>
      <c r="C27" s="27"/>
      <c r="D27" s="7" t="s">
        <v>219</v>
      </c>
      <c r="E27" s="32" t="s">
        <v>220</v>
      </c>
      <c r="F27" s="32"/>
      <c r="G27" s="39" t="s">
        <v>221</v>
      </c>
      <c r="H27" s="40"/>
      <c r="I27" s="49"/>
    </row>
    <row r="28" spans="1:9" ht="30.75" customHeight="1">
      <c r="A28" s="33"/>
      <c r="B28" s="7" t="s">
        <v>222</v>
      </c>
      <c r="C28" s="45"/>
      <c r="D28" s="7" t="s">
        <v>223</v>
      </c>
      <c r="E28" s="21" t="s">
        <v>224</v>
      </c>
      <c r="F28" s="22"/>
      <c r="G28" s="46" t="s">
        <v>225</v>
      </c>
      <c r="H28" s="13"/>
      <c r="I28" s="14"/>
    </row>
  </sheetData>
  <sheetProtection formatCells="0" formatColumns="0" formatRows="0" insertColumns="0" insertRows="0" insertHyperlinks="0" deleteColumns="0" deleteRows="0" sort="0" autoFilter="0" pivotTables="0"/>
  <mergeCells count="65">
    <mergeCell ref="A2:I2"/>
    <mergeCell ref="A3:B3"/>
    <mergeCell ref="C3:G3"/>
    <mergeCell ref="H3:I3"/>
    <mergeCell ref="A4:B4"/>
    <mergeCell ref="C4:I4"/>
    <mergeCell ref="A5:B5"/>
    <mergeCell ref="C5:I5"/>
    <mergeCell ref="C6:G6"/>
    <mergeCell ref="H6:I6"/>
    <mergeCell ref="C7:G7"/>
    <mergeCell ref="H7:I7"/>
    <mergeCell ref="C8:G8"/>
    <mergeCell ref="H8:I8"/>
    <mergeCell ref="A9:B9"/>
    <mergeCell ref="C9:I9"/>
    <mergeCell ref="B10:C10"/>
    <mergeCell ref="E10:F10"/>
    <mergeCell ref="G10:I10"/>
    <mergeCell ref="E11:F11"/>
    <mergeCell ref="G11:I11"/>
    <mergeCell ref="E12:F12"/>
    <mergeCell ref="G12:I12"/>
    <mergeCell ref="E13:F13"/>
    <mergeCell ref="G13:I13"/>
    <mergeCell ref="E14:F14"/>
    <mergeCell ref="G14:I14"/>
    <mergeCell ref="E15:F15"/>
    <mergeCell ref="G15:I15"/>
    <mergeCell ref="E16:F16"/>
    <mergeCell ref="G16:I16"/>
    <mergeCell ref="E17:F17"/>
    <mergeCell ref="G17:I17"/>
    <mergeCell ref="E18:F18"/>
    <mergeCell ref="G18:I18"/>
    <mergeCell ref="E19:F19"/>
    <mergeCell ref="G19:I19"/>
    <mergeCell ref="E20:F20"/>
    <mergeCell ref="G20:I20"/>
    <mergeCell ref="E21:F21"/>
    <mergeCell ref="G21:I21"/>
    <mergeCell ref="E22:F22"/>
    <mergeCell ref="G22:I22"/>
    <mergeCell ref="E23:F23"/>
    <mergeCell ref="G23:I23"/>
    <mergeCell ref="E24:F24"/>
    <mergeCell ref="G24:I24"/>
    <mergeCell ref="E25:F25"/>
    <mergeCell ref="G25:I25"/>
    <mergeCell ref="E26:F26"/>
    <mergeCell ref="G26:I26"/>
    <mergeCell ref="E27:F27"/>
    <mergeCell ref="G27:I27"/>
    <mergeCell ref="B28:C28"/>
    <mergeCell ref="E28:F28"/>
    <mergeCell ref="G28:I28"/>
    <mergeCell ref="A11:A28"/>
    <mergeCell ref="D11:D14"/>
    <mergeCell ref="D15:D18"/>
    <mergeCell ref="D19:D21"/>
    <mergeCell ref="D23:D24"/>
    <mergeCell ref="D25:D26"/>
    <mergeCell ref="B11:C22"/>
    <mergeCell ref="B23:C27"/>
    <mergeCell ref="A6:B8"/>
  </mergeCells>
  <printOptions horizontalCentered="1"/>
  <pageMargins left="0.3937007874015747" right="0.3937007874015747" top="0.5905511811023622" bottom="0.5905511811023622" header="0.5" footer="0.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2020-06-28T07:55:39Z</cp:lastPrinted>
  <dcterms:created xsi:type="dcterms:W3CDTF">2020-06-16T02:51:16Z</dcterms:created>
  <dcterms:modified xsi:type="dcterms:W3CDTF">2020-10-22T02:48:57Z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