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'一般公共预算基本支出表'!$A$1:$E$39</definedName>
    <definedName name="_xlnm.Print_Area" localSheetId="4">'一般公共预算支出表'!$A$1:$E$38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<sst xmlns="http://schemas.openxmlformats.org/spreadsheetml/2006/main" count="461" uniqueCount="294">
  <si>
    <t>收支预算总表</t>
  </si>
  <si>
    <t>填报单位:101万载县委办公室 , 101001万载县委办公室本级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</si>
  <si>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</si>
  <si>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</si>
  <si>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</si>
  <si>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</si>
  <si>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</si>
  <si>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</si>
  <si>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</si>
  <si>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</si>
  <si>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</si>
  <si>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</si>
  <si>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</si>
  <si>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</si>
  <si>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</si>
  <si>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</si>
  <si>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</si>
  <si>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</si>
  <si>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</si>
  <si>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</si>
  <si>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</si>
  <si>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</si>
  <si>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</si>
  <si>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</si>
  <si>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</si>
  <si>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</si>
  <si>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</si>
  <si>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</si>
  <si>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</si>
  <si>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</si>
  <si>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</si>
  <si>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</si>
  <si>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</si>
  <si>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</si>
  <si>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</si>
  <si>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</si>
  <si>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</si>
  <si>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</si>
  <si>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</si>
  <si>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</si>
  <si>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</si>
  <si>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</si>
  <si>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</si>
  <si>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</si>
  <si>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</si>
  <si>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</si>
  <si>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</si>
  <si>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</si>
  <si>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</si>
  <si>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</si>
  <si>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2013199</t>
  </si>
  <si>
    <t>　　其他党委办公厅（室）及相关机构事务支出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</si>
  <si>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</si>
  <si>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</si>
  <si>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</si>
  <si>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</si>
  <si>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</si>
  <si>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</si>
  <si>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</si>
  <si>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</si>
  <si>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</si>
  <si>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</si>
  <si>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</si>
  <si>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</si>
  <si>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</si>
  <si>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</si>
  <si>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</si>
  <si>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</si>
  <si>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</si>
  <si>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</si>
  <si>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</si>
  <si>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</si>
  <si>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</si>
  <si>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</si>
  <si>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</si>
  <si>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</si>
  <si>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</si>
  <si>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</si>
  <si>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</si>
  <si>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</si>
  <si>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</si>
  <si>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</si>
  <si>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</si>
  <si>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</si>
  <si>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</si>
  <si>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</si>
  <si>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</si>
  <si>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</si>
  <si>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</si>
  <si>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</si>
  <si>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</si>
  <si>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</si>
  <si>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</si>
  <si>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</si>
  <si>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</si>
  <si>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</si>
  <si>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</si>
  <si>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</si>
  <si>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</si>
  <si>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</si>
  <si>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</si>
  <si>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</si>
  <si>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</si>
  <si>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</si>
  <si>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</si>
  <si>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</si>
  <si>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</si>
  <si>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</si>
  <si>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</si>
  <si>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</si>
  <si>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</si>
  <si>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</si>
  <si>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</si>
  <si>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</si>
  <si>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</si>
  <si>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</si>
  <si>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</si>
  <si>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</si>
  <si>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</si>
  <si>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</si>
  <si>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</si>
  <si>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</si>
  <si>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</si>
  <si>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</si>
  <si>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</si>
  <si>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</si>
  <si>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</si>
  <si>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</si>
  <si>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</si>
  <si>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</si>
  <si>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</si>
  <si>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</si>
  <si>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</si>
  <si>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</si>
  <si>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</si>
  <si>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</si>
  <si>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</si>
  <si>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30231</t>
  </si>
  <si>
    <t>　公务用车运行维护费</t>
  </si>
  <si>
    <t>3023901</t>
  </si>
  <si>
    <t>　在职人员车改补贴</t>
  </si>
  <si>
    <t>3029901</t>
  </si>
  <si>
    <t>　退休人员公用经费</t>
  </si>
  <si>
    <t>对个人和家庭的补助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</si>
  <si>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</si>
  <si>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</si>
  <si>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</si>
  <si>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</si>
  <si>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</si>
  <si>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</si>
  <si>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</si>
  <si>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</si>
  <si>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</si>
  <si>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</si>
  <si>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万载县委办公室</t>
  </si>
  <si>
    <t>政府性基金预算支出表</t>
  </si>
  <si>
    <t>没有使用政府性基金预算拨款安排的支出</t>
  </si>
  <si>
    <t>部门公开表9</t>
  </si>
  <si>
    <t>中共万载县委办公室2021年整体支出绩效目标表</t>
  </si>
  <si>
    <t>部门名称</t>
  </si>
  <si>
    <t>中共万载县委办公室</t>
  </si>
  <si>
    <t>联系人</t>
  </si>
  <si>
    <t>钟淼开</t>
  </si>
  <si>
    <t>联系电话</t>
  </si>
  <si>
    <r>
      <t>0</t>
    </r>
    <r>
      <rPr>
        <sz val="10.5"/>
        <color indexed="8"/>
        <rFont val="宋体"/>
        <family val="0"/>
      </rPr>
      <t>7958822245</t>
    </r>
  </si>
  <si>
    <t>部门基本信息</t>
  </si>
  <si>
    <t>部门所属领域</t>
  </si>
  <si>
    <t>行政单位</t>
  </si>
  <si>
    <t>直属单位包括</t>
  </si>
  <si>
    <t>无</t>
  </si>
  <si>
    <t>内设职能部门</t>
  </si>
  <si>
    <t>机要保密局、深改办、行政秘书股、督查室、政研室等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</si>
  <si>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</si>
  <si>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</si>
  <si>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</si>
  <si>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</si>
  <si>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</si>
  <si>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</si>
  <si>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</si>
  <si>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</si>
  <si>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</si>
  <si>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</si>
  <si>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</si>
  <si>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</si>
  <si>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</si>
  <si>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</si>
  <si>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</si>
  <si>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</si>
  <si>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</si>
  <si>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</si>
  <si>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</si>
  <si>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</si>
  <si>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开展档案业务咨询和执法检查</t>
  </si>
  <si>
    <t>常年坚持</t>
  </si>
  <si>
    <t>常委会会议召开</t>
  </si>
  <si>
    <t>28次</t>
  </si>
  <si>
    <t>起草调研文稿、重大会议讲话材料、重要汇报材料</t>
  </si>
  <si>
    <t>86次</t>
  </si>
  <si>
    <t>信息被采用数量</t>
  </si>
  <si>
    <t>120次</t>
  </si>
  <si>
    <t>专项改革和探索创新试点改革</t>
  </si>
  <si>
    <t>9大项</t>
  </si>
  <si>
    <t>开展重要政策制定、重要举措出台、重大决策调研</t>
  </si>
  <si>
    <t>12次</t>
  </si>
  <si>
    <t>组织县委中心工作发展重大问题开展调研，提出政策建议</t>
  </si>
  <si>
    <t>6条</t>
  </si>
  <si>
    <t>组织研判全县经济形势，研究提出全县年度经济发展的思路、重点、举措</t>
  </si>
  <si>
    <t>3次</t>
  </si>
  <si>
    <t>接收办理上级文件</t>
  </si>
  <si>
    <t>制发各类文件</t>
  </si>
  <si>
    <t>承办指导各类县级会议</t>
  </si>
  <si>
    <t>做好各级公务接待、重大公务活动</t>
  </si>
  <si>
    <t>质量指标</t>
  </si>
  <si>
    <t>培训合格率和执法检查覆盖率</t>
  </si>
  <si>
    <t>做好会前调研和会议准备，会中会务服务，会后会议纪要印发等工作</t>
  </si>
  <si>
    <t>完成上级领导交办的批示件、督查事件</t>
  </si>
  <si>
    <t>销号办结批示件、稳步推进交办事项</t>
  </si>
  <si>
    <t>以文辅政卓有成效，紧急信息不迟报、漏报、瞒报</t>
  </si>
  <si>
    <t>改革成效落地生根，可看、可用、可推广、可复制</t>
  </si>
  <si>
    <t>全面完成2021年改革工作要点任务</t>
  </si>
  <si>
    <t>县委重要政策制定、重要举措出台、重大决策部署落实工作调研</t>
  </si>
  <si>
    <t>办文严谨细致，办会周到高效</t>
  </si>
  <si>
    <t>时效指标</t>
  </si>
  <si>
    <t>按计划时间完成执法培训和检查</t>
  </si>
  <si>
    <t>12月</t>
  </si>
  <si>
    <t>成本指标</t>
  </si>
  <si>
    <t>培训班经费</t>
  </si>
  <si>
    <t>5万</t>
  </si>
  <si>
    <t>会务办公费、印刷费等</t>
  </si>
  <si>
    <t>8万</t>
  </si>
  <si>
    <t>督查工作办公费、印刷费、其他商品服务支出费用</t>
  </si>
  <si>
    <t>党委信息工作经费</t>
  </si>
  <si>
    <t>全面深化改革专项工作经费</t>
  </si>
  <si>
    <t>调研工作经费</t>
  </si>
  <si>
    <t>效益指标</t>
  </si>
  <si>
    <t>经济效益指标</t>
  </si>
  <si>
    <t>全县经济发展稳中有进，财税统筹协调发展</t>
  </si>
  <si>
    <t>社会效益指标</t>
  </si>
  <si>
    <t>全县社会持续发展，县乡村换届按时完成</t>
  </si>
  <si>
    <t>可持续影响指标</t>
  </si>
  <si>
    <t>社会生态持续好转，花炮等传统产业蓬勃发展，社会更加风清气正，行政运行通过单位改革逐步规范。</t>
  </si>
  <si>
    <t>满意度指标</t>
  </si>
  <si>
    <t xml:space="preserve">满意度指标 </t>
  </si>
  <si>
    <t>参训人员满意度</t>
  </si>
  <si>
    <t>常委领导和各参会单位对常委会会议工作的满意度</t>
  </si>
  <si>
    <t>部门公开表10</t>
  </si>
  <si>
    <t xml:space="preserve"> 中共万载县委办公室项目支出绩效目标申报表</t>
  </si>
  <si>
    <t>（ 2021年度）</t>
  </si>
  <si>
    <t>项目名称</t>
  </si>
  <si>
    <t>年初预算项目经费</t>
  </si>
  <si>
    <t>主管部门及代码</t>
  </si>
  <si>
    <t>万载县委办101001</t>
  </si>
  <si>
    <t>实施单位</t>
  </si>
  <si>
    <t>项目属性</t>
  </si>
  <si>
    <t>当年项目</t>
  </si>
  <si>
    <t>项目日期范围</t>
  </si>
  <si>
    <t>2021年1月起</t>
  </si>
  <si>
    <t>2021年12月止</t>
  </si>
  <si>
    <t>项目资金
（万元）</t>
  </si>
  <si>
    <t xml:space="preserve"> 年度资金总额</t>
  </si>
  <si>
    <t>223万元</t>
  </si>
  <si>
    <t>其中：财政拨款</t>
  </si>
  <si>
    <t>0万元</t>
  </si>
  <si>
    <t>总
体
目
标</t>
  </si>
  <si>
    <t>年度绩效目标</t>
  </si>
  <si>
    <t>保障县委全委（扩大）会议、县委常委会、县委书记办公会、县委常委民主生活会、县党政联席会等会议的顺利召开，传达、学习、贯彻落实会议精神，确保会议决定、精神落到实处。同时完成好县委领导交办的其他工作。</t>
  </si>
  <si>
    <t>指标值</t>
  </si>
  <si>
    <t>促进重大政策落实数量</t>
  </si>
  <si>
    <t>重大项目督导次数</t>
  </si>
  <si>
    <t>处理突发应急事件完成率</t>
  </si>
  <si>
    <t>机要、密码设备维护次数</t>
  </si>
  <si>
    <t>12</t>
  </si>
  <si>
    <t>政务内网、商密网维护完成率</t>
  </si>
  <si>
    <t>重大政策落实有效率</t>
  </si>
  <si>
    <t>处理突发应急事件合格率</t>
  </si>
  <si>
    <t>督导整改有效率</t>
  </si>
  <si>
    <t>设备、网络运行良好率</t>
  </si>
  <si>
    <t>调研、走访覆盖率</t>
  </si>
  <si>
    <t>落实决议及时率</t>
  </si>
  <si>
    <t>督导整改及时率</t>
  </si>
  <si>
    <t>处理突发应急事件及时率</t>
  </si>
  <si>
    <t>建立发现问题、督导整改长效机制</t>
  </si>
  <si>
    <t>完善机制</t>
  </si>
  <si>
    <t>生态效益指标</t>
  </si>
  <si>
    <t>开展调研督导</t>
  </si>
  <si>
    <t>持续向好发展</t>
  </si>
  <si>
    <t>按县委会议精神落实</t>
  </si>
  <si>
    <t>按制度执行</t>
  </si>
  <si>
    <t>保障全县政治生态风清气正</t>
  </si>
  <si>
    <t>党员代表满意率</t>
  </si>
  <si>
    <t>单位人员满意度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</si>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</sst>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41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39" fillId="7" borderId="0" applyNumberFormat="0" applyBorder="0" applyAlignment="0" applyProtection="0"/>
    <xf numFmtId="177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51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9" fillId="14" borderId="0" applyNumberFormat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0" fillId="16" borderId="8" applyNumberFormat="0" applyFont="0" applyAlignment="0" applyProtection="0"/>
    <xf numFmtId="0" fontId="38" fillId="17" borderId="0" applyNumberFormat="0" applyBorder="0" applyAlignment="0" applyProtection="0"/>
    <xf numFmtId="0" fontId="53" fillId="18" borderId="0" applyNumberFormat="0" applyBorder="0" applyAlignment="0" applyProtection="0"/>
    <xf numFmtId="0" fontId="39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4" borderId="9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56" fillId="29" borderId="9" applyNumberFormat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15" applyFont="1" applyBorder="1" applyAlignment="1">
      <alignment horizontal="center" vertical="center" wrapText="1"/>
      <protection/>
    </xf>
    <xf numFmtId="0" fontId="7" fillId="0" borderId="15" xfId="15" applyFont="1" applyBorder="1" applyAlignment="1">
      <alignment horizontal="center" vertical="center" wrapText="1"/>
      <protection/>
    </xf>
    <xf numFmtId="0" fontId="8" fillId="0" borderId="16" xfId="15" applyFont="1" applyBorder="1" applyAlignment="1">
      <alignment horizontal="center" vertical="center" wrapText="1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8" fillId="0" borderId="18" xfId="15" applyFont="1" applyBorder="1" applyAlignment="1">
      <alignment horizontal="center" vertical="center" wrapText="1"/>
      <protection/>
    </xf>
    <xf numFmtId="0" fontId="8" fillId="0" borderId="19" xfId="15" applyFont="1" applyBorder="1" applyAlignment="1">
      <alignment horizontal="center" vertical="center" wrapText="1"/>
      <protection/>
    </xf>
    <xf numFmtId="0" fontId="8" fillId="0" borderId="20" xfId="15" applyFont="1" applyBorder="1" applyAlignment="1">
      <alignment horizontal="center" vertical="center" wrapText="1"/>
      <protection/>
    </xf>
    <xf numFmtId="0" fontId="8" fillId="0" borderId="21" xfId="15" applyFont="1" applyBorder="1" applyAlignment="1">
      <alignment horizontal="center" vertical="center" wrapText="1"/>
      <protection/>
    </xf>
    <xf numFmtId="0" fontId="8" fillId="0" borderId="22" xfId="15" applyFont="1" applyBorder="1" applyAlignment="1">
      <alignment horizontal="center" vertical="center" wrapText="1"/>
      <protection/>
    </xf>
    <xf numFmtId="0" fontId="8" fillId="0" borderId="23" xfId="15" applyFont="1" applyBorder="1" applyAlignment="1">
      <alignment horizontal="center" vertical="center" wrapText="1"/>
      <protection/>
    </xf>
    <xf numFmtId="0" fontId="8" fillId="0" borderId="24" xfId="15" applyFont="1" applyBorder="1" applyAlignment="1">
      <alignment horizontal="center" vertical="center" wrapText="1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15" applyFont="1" applyBorder="1" applyAlignment="1">
      <alignment horizontal="center" vertical="center"/>
      <protection/>
    </xf>
    <xf numFmtId="0" fontId="9" fillId="0" borderId="27" xfId="0" applyFont="1" applyBorder="1" applyAlignment="1">
      <alignment horizontal="left" vertical="center" wrapText="1"/>
    </xf>
    <xf numFmtId="0" fontId="8" fillId="0" borderId="27" xfId="15" applyFont="1" applyBorder="1" applyAlignment="1">
      <alignment vertical="center" wrapText="1"/>
      <protection/>
    </xf>
    <xf numFmtId="0" fontId="8" fillId="0" borderId="27" xfId="15" applyFont="1" applyFill="1" applyBorder="1" applyAlignment="1">
      <alignment vertical="center" wrapText="1"/>
      <protection/>
    </xf>
    <xf numFmtId="0" fontId="8" fillId="0" borderId="25" xfId="15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8" xfId="15" applyFont="1" applyFill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6" xfId="15" applyFont="1" applyFill="1" applyBorder="1" applyAlignment="1">
      <alignment horizontal="center" vertical="center" wrapText="1"/>
      <protection/>
    </xf>
    <xf numFmtId="0" fontId="8" fillId="0" borderId="16" xfId="15" applyFont="1" applyFill="1" applyBorder="1" applyAlignment="1">
      <alignment horizontal="center" vertical="center" wrapText="1"/>
      <protection/>
    </xf>
    <xf numFmtId="0" fontId="8" fillId="0" borderId="18" xfId="15" applyFont="1" applyFill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8" fillId="0" borderId="17" xfId="15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9" fontId="8" fillId="0" borderId="16" xfId="15" applyNumberFormat="1" applyFont="1" applyFill="1" applyBorder="1" applyAlignment="1">
      <alignment horizontal="center" vertical="center" wrapText="1"/>
      <protection/>
    </xf>
    <xf numFmtId="49" fontId="8" fillId="0" borderId="16" xfId="15" applyNumberFormat="1" applyFont="1" applyFill="1" applyBorder="1" applyAlignment="1">
      <alignment horizontal="center" vertical="center" wrapText="1"/>
      <protection/>
    </xf>
    <xf numFmtId="49" fontId="8" fillId="0" borderId="17" xfId="15" applyNumberFormat="1" applyFont="1" applyFill="1" applyBorder="1" applyAlignment="1">
      <alignment horizontal="center" vertical="center" wrapText="1"/>
      <protection/>
    </xf>
    <xf numFmtId="9" fontId="8" fillId="0" borderId="17" xfId="15" applyNumberFormat="1" applyFont="1" applyFill="1" applyBorder="1" applyAlignment="1">
      <alignment horizontal="center" vertical="center" wrapText="1"/>
      <protection/>
    </xf>
    <xf numFmtId="9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9" fontId="8" fillId="0" borderId="27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3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5" fillId="34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17" t="s">
        <v>0</v>
      </c>
      <c r="B2" s="117"/>
      <c r="C2" s="117"/>
      <c r="D2" s="117"/>
    </row>
    <row r="3" spans="1:4" s="1" customFormat="1" ht="17.25" customHeight="1">
      <c r="A3" s="100" t="s">
        <v>1</v>
      </c>
      <c r="B3" s="101"/>
      <c r="C3" s="101"/>
      <c r="D3" s="107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02" t="s">
        <v>7</v>
      </c>
      <c r="D5" s="102" t="s">
        <v>6</v>
      </c>
    </row>
    <row r="6" spans="1:4" s="1" customFormat="1" ht="17.25" customHeight="1">
      <c r="A6" s="119" t="s">
        <v>8</v>
      </c>
      <c r="B6" s="120">
        <v>475.794568</v>
      </c>
      <c r="C6" s="137" t="str">
        <f>'支出总表（引用）'!A8</f>
        <v>一般公共服务支出</v>
      </c>
      <c r="D6" s="138">
        <f>'支出总表（引用）'!B8</f>
        <v>566.552669</v>
      </c>
    </row>
    <row r="7" spans="1:4" s="1" customFormat="1" ht="17.25" customHeight="1">
      <c r="A7" s="119" t="s">
        <v>9</v>
      </c>
      <c r="B7" s="120">
        <v>475.794568</v>
      </c>
      <c r="C7" s="137" t="str">
        <f>'支出总表（引用）'!A9</f>
        <v>社会保障和就业支出</v>
      </c>
      <c r="D7" s="138">
        <f>'支出总表（引用）'!B9</f>
        <v>25.963518</v>
      </c>
    </row>
    <row r="8" spans="1:4" s="1" customFormat="1" ht="17.25" customHeight="1">
      <c r="A8" s="119" t="s">
        <v>10</v>
      </c>
      <c r="B8" s="120"/>
      <c r="C8" s="137" t="str">
        <f>'支出总表（引用）'!A10</f>
        <v>卫生健康支出</v>
      </c>
      <c r="D8" s="138">
        <f>'支出总表（引用）'!B10</f>
        <v>13.991368</v>
      </c>
    </row>
    <row r="9" spans="1:4" s="1" customFormat="1" ht="17.25" customHeight="1">
      <c r="A9" s="119" t="s">
        <v>11</v>
      </c>
      <c r="B9" s="120"/>
      <c r="C9" s="137" t="str">
        <f>'支出总表（引用）'!A11</f>
        <v>住房保障支出</v>
      </c>
      <c r="D9" s="138">
        <f>'支出总表（引用）'!B11</f>
        <v>17.254368</v>
      </c>
    </row>
    <row r="10" spans="1:4" s="1" customFormat="1" ht="17.25" customHeight="1">
      <c r="A10" s="119" t="s">
        <v>12</v>
      </c>
      <c r="B10" s="120"/>
      <c r="C10" s="137">
        <f>'支出总表（引用）'!A12</f>
        <v>0</v>
      </c>
      <c r="D10" s="138">
        <f>'支出总表（引用）'!B12</f>
        <v>0</v>
      </c>
    </row>
    <row r="11" spans="1:4" s="1" customFormat="1" ht="17.25" customHeight="1">
      <c r="A11" s="119" t="s">
        <v>13</v>
      </c>
      <c r="B11" s="120"/>
      <c r="C11" s="137">
        <f>'支出总表（引用）'!A13</f>
        <v>0</v>
      </c>
      <c r="D11" s="138">
        <f>'支出总表（引用）'!B13</f>
        <v>0</v>
      </c>
    </row>
    <row r="12" spans="1:4" s="1" customFormat="1" ht="17.25" customHeight="1">
      <c r="A12" s="119" t="s">
        <v>14</v>
      </c>
      <c r="B12" s="120"/>
      <c r="C12" s="137">
        <f>'支出总表（引用）'!A14</f>
        <v>0</v>
      </c>
      <c r="D12" s="138">
        <f>'支出总表（引用）'!B14</f>
        <v>0</v>
      </c>
    </row>
    <row r="13" spans="1:4" s="1" customFormat="1" ht="17.25" customHeight="1">
      <c r="A13" s="119" t="s">
        <v>15</v>
      </c>
      <c r="B13" s="120"/>
      <c r="C13" s="137">
        <f>'支出总表（引用）'!A15</f>
        <v>0</v>
      </c>
      <c r="D13" s="138">
        <f>'支出总表（引用）'!B15</f>
        <v>0</v>
      </c>
    </row>
    <row r="14" spans="1:4" s="1" customFormat="1" ht="17.25" customHeight="1">
      <c r="A14" s="119" t="s">
        <v>16</v>
      </c>
      <c r="B14" s="120"/>
      <c r="C14" s="137">
        <f>'支出总表（引用）'!A16</f>
        <v>0</v>
      </c>
      <c r="D14" s="138">
        <f>'支出总表（引用）'!B16</f>
        <v>0</v>
      </c>
    </row>
    <row r="15" spans="1:4" s="1" customFormat="1" ht="17.25" customHeight="1">
      <c r="A15" s="119" t="s">
        <v>17</v>
      </c>
      <c r="B15" s="104"/>
      <c r="C15" s="137">
        <f>'支出总表（引用）'!A17</f>
        <v>0</v>
      </c>
      <c r="D15" s="138">
        <f>'支出总表（引用）'!B17</f>
        <v>0</v>
      </c>
    </row>
    <row r="16" spans="1:4" s="1" customFormat="1" ht="17.25" customHeight="1">
      <c r="A16" s="125" t="s">
        <v>18</v>
      </c>
      <c r="B16" s="120">
        <f>SUM(B6,B11,B12,B13,B14,B15)</f>
        <v>475.794568</v>
      </c>
      <c r="C16" s="125" t="s">
        <v>19</v>
      </c>
      <c r="D16" s="104">
        <f>'支出总表（引用）'!B7</f>
        <v>623.761923</v>
      </c>
    </row>
    <row r="17" spans="1:4" s="1" customFormat="1" ht="17.25" customHeight="1">
      <c r="A17" s="119" t="s">
        <v>20</v>
      </c>
      <c r="B17" s="120"/>
      <c r="C17" s="139" t="s">
        <v>21</v>
      </c>
      <c r="D17" s="104"/>
    </row>
    <row r="18" spans="1:4" s="1" customFormat="1" ht="17.25" customHeight="1">
      <c r="A18" s="119" t="s">
        <v>22</v>
      </c>
      <c r="B18" s="140">
        <v>147.967355</v>
      </c>
      <c r="C18" s="141"/>
      <c r="D18" s="104"/>
    </row>
    <row r="19" spans="1:4" s="1" customFormat="1" ht="17.25" customHeight="1">
      <c r="A19" s="142"/>
      <c r="B19" s="143"/>
      <c r="C19" s="141"/>
      <c r="D19" s="104"/>
    </row>
    <row r="20" spans="1:4" s="1" customFormat="1" ht="17.25" customHeight="1">
      <c r="A20" s="125" t="s">
        <v>23</v>
      </c>
      <c r="B20" s="144">
        <f>SUM(B16,B17,B18)</f>
        <v>623.761923</v>
      </c>
      <c r="C20" s="125" t="s">
        <v>24</v>
      </c>
      <c r="D20" s="104">
        <f>B20</f>
        <v>623.761923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2">
      <selection activeCell="H38" sqref="H38"/>
    </sheetView>
  </sheetViews>
  <sheetFormatPr defaultColWidth="10.28125" defaultRowHeight="12.75"/>
  <cols>
    <col min="1" max="1" width="10.28125" style="13" customWidth="1"/>
    <col min="2" max="2" width="13.00390625" style="13" customWidth="1"/>
    <col min="3" max="3" width="11.00390625" style="13" customWidth="1"/>
    <col min="4" max="4" width="9.421875" style="13" customWidth="1"/>
    <col min="5" max="5" width="11.00390625" style="13" customWidth="1"/>
    <col min="6" max="6" width="7.57421875" style="13" customWidth="1"/>
    <col min="7" max="7" width="14.421875" style="13" customWidth="1"/>
    <col min="8" max="8" width="8.7109375" style="13" customWidth="1"/>
    <col min="9" max="16384" width="10.28125" style="13" customWidth="1"/>
  </cols>
  <sheetData>
    <row r="1" spans="1:3" ht="18.75" customHeight="1">
      <c r="A1" s="14" t="s">
        <v>245</v>
      </c>
      <c r="B1" s="14"/>
      <c r="C1" s="14"/>
    </row>
    <row r="2" spans="1:8" ht="24.75" customHeight="1">
      <c r="A2" s="15" t="s">
        <v>246</v>
      </c>
      <c r="B2" s="15"/>
      <c r="C2" s="15"/>
      <c r="D2" s="15"/>
      <c r="E2" s="15"/>
      <c r="F2" s="15"/>
      <c r="G2" s="15"/>
      <c r="H2" s="15"/>
    </row>
    <row r="3" spans="1:8" ht="21" customHeight="1">
      <c r="A3" s="16" t="s">
        <v>247</v>
      </c>
      <c r="B3" s="16"/>
      <c r="C3" s="16"/>
      <c r="D3" s="16"/>
      <c r="E3" s="16"/>
      <c r="F3" s="16"/>
      <c r="G3" s="16"/>
      <c r="H3" s="16"/>
    </row>
    <row r="4" spans="1:8" ht="24" customHeight="1">
      <c r="A4" s="17" t="s">
        <v>248</v>
      </c>
      <c r="B4" s="18"/>
      <c r="C4" s="17" t="s">
        <v>249</v>
      </c>
      <c r="D4" s="19"/>
      <c r="E4" s="19"/>
      <c r="F4" s="19"/>
      <c r="G4" s="19"/>
      <c r="H4" s="18"/>
    </row>
    <row r="5" spans="1:8" ht="24" customHeight="1">
      <c r="A5" s="17" t="s">
        <v>250</v>
      </c>
      <c r="B5" s="18"/>
      <c r="C5" s="17" t="s">
        <v>251</v>
      </c>
      <c r="D5" s="18"/>
      <c r="E5" s="17" t="s">
        <v>252</v>
      </c>
      <c r="F5" s="18"/>
      <c r="G5" s="17" t="s">
        <v>154</v>
      </c>
      <c r="H5" s="18"/>
    </row>
    <row r="6" spans="1:8" ht="24" customHeight="1">
      <c r="A6" s="20" t="s">
        <v>253</v>
      </c>
      <c r="B6" s="21"/>
      <c r="C6" s="20" t="s">
        <v>254</v>
      </c>
      <c r="D6" s="21"/>
      <c r="E6" s="20" t="s">
        <v>255</v>
      </c>
      <c r="F6" s="21"/>
      <c r="G6" s="17" t="s">
        <v>256</v>
      </c>
      <c r="H6" s="18"/>
    </row>
    <row r="7" spans="1:8" ht="24" customHeight="1">
      <c r="A7" s="22"/>
      <c r="B7" s="23"/>
      <c r="C7" s="22"/>
      <c r="D7" s="23"/>
      <c r="E7" s="22"/>
      <c r="F7" s="23"/>
      <c r="G7" s="17" t="s">
        <v>257</v>
      </c>
      <c r="H7" s="18"/>
    </row>
    <row r="8" spans="1:8" ht="24" customHeight="1">
      <c r="A8" s="20" t="s">
        <v>258</v>
      </c>
      <c r="B8" s="21"/>
      <c r="C8" s="17" t="s">
        <v>259</v>
      </c>
      <c r="D8" s="18"/>
      <c r="E8" s="17" t="s">
        <v>260</v>
      </c>
      <c r="F8" s="19"/>
      <c r="G8" s="19"/>
      <c r="H8" s="18"/>
    </row>
    <row r="9" spans="1:8" ht="24" customHeight="1">
      <c r="A9" s="24"/>
      <c r="B9" s="25"/>
      <c r="C9" s="17" t="s">
        <v>261</v>
      </c>
      <c r="D9" s="18"/>
      <c r="E9" s="17" t="s">
        <v>260</v>
      </c>
      <c r="F9" s="19"/>
      <c r="G9" s="19"/>
      <c r="H9" s="18"/>
    </row>
    <row r="10" spans="1:8" ht="24" customHeight="1">
      <c r="A10" s="22"/>
      <c r="B10" s="23"/>
      <c r="C10" s="17" t="s">
        <v>181</v>
      </c>
      <c r="D10" s="18"/>
      <c r="E10" s="17" t="s">
        <v>262</v>
      </c>
      <c r="F10" s="19"/>
      <c r="G10" s="19"/>
      <c r="H10" s="18"/>
    </row>
    <row r="11" spans="1:8" ht="24" customHeight="1">
      <c r="A11" s="26" t="s">
        <v>263</v>
      </c>
      <c r="B11" s="17" t="s">
        <v>264</v>
      </c>
      <c r="C11" s="19"/>
      <c r="D11" s="19"/>
      <c r="E11" s="19"/>
      <c r="F11" s="19"/>
      <c r="G11" s="19"/>
      <c r="H11" s="18"/>
    </row>
    <row r="12" spans="1:8" ht="37.5" customHeight="1">
      <c r="A12" s="27"/>
      <c r="B12" s="28" t="s">
        <v>265</v>
      </c>
      <c r="C12" s="28"/>
      <c r="D12" s="28"/>
      <c r="E12" s="28"/>
      <c r="F12" s="28"/>
      <c r="G12" s="28"/>
      <c r="H12" s="28"/>
    </row>
    <row r="13" spans="1:8" ht="24" customHeight="1">
      <c r="A13" s="29" t="s">
        <v>186</v>
      </c>
      <c r="B13" s="30" t="s">
        <v>187</v>
      </c>
      <c r="C13" s="17" t="s">
        <v>188</v>
      </c>
      <c r="D13" s="19"/>
      <c r="E13" s="19"/>
      <c r="F13" s="18"/>
      <c r="G13" s="38" t="s">
        <v>266</v>
      </c>
      <c r="H13" s="41"/>
    </row>
    <row r="14" spans="1:8" ht="21.75" customHeight="1">
      <c r="A14" s="29"/>
      <c r="B14" s="31" t="s">
        <v>191</v>
      </c>
      <c r="C14" s="32" t="s">
        <v>267</v>
      </c>
      <c r="D14" s="33"/>
      <c r="E14" s="33"/>
      <c r="F14" s="42"/>
      <c r="G14" s="38">
        <v>46</v>
      </c>
      <c r="H14" s="41"/>
    </row>
    <row r="15" spans="1:8" ht="21.75" customHeight="1">
      <c r="A15" s="29"/>
      <c r="B15" s="34"/>
      <c r="C15" s="32" t="s">
        <v>268</v>
      </c>
      <c r="D15" s="33"/>
      <c r="E15" s="33"/>
      <c r="F15" s="42"/>
      <c r="G15" s="38">
        <v>58</v>
      </c>
      <c r="H15" s="41"/>
    </row>
    <row r="16" spans="1:8" ht="21.75" customHeight="1">
      <c r="A16" s="35" t="s">
        <v>190</v>
      </c>
      <c r="B16" s="34"/>
      <c r="C16" s="32" t="s">
        <v>269</v>
      </c>
      <c r="D16" s="33"/>
      <c r="E16" s="33"/>
      <c r="F16" s="42"/>
      <c r="G16" s="43">
        <v>1</v>
      </c>
      <c r="H16" s="41"/>
    </row>
    <row r="17" spans="1:8" ht="21.75" customHeight="1">
      <c r="A17" s="36"/>
      <c r="B17" s="34"/>
      <c r="C17" s="32" t="s">
        <v>270</v>
      </c>
      <c r="D17" s="33"/>
      <c r="E17" s="33"/>
      <c r="F17" s="42"/>
      <c r="G17" s="44" t="s">
        <v>271</v>
      </c>
      <c r="H17" s="45"/>
    </row>
    <row r="18" spans="1:8" ht="21.75" customHeight="1">
      <c r="A18" s="36"/>
      <c r="B18" s="37"/>
      <c r="C18" s="32" t="s">
        <v>272</v>
      </c>
      <c r="D18" s="33"/>
      <c r="E18" s="33"/>
      <c r="F18" s="42"/>
      <c r="G18" s="43">
        <v>1</v>
      </c>
      <c r="H18" s="41"/>
    </row>
    <row r="19" spans="1:8" ht="21.75" customHeight="1">
      <c r="A19" s="36"/>
      <c r="B19" s="31" t="s">
        <v>212</v>
      </c>
      <c r="C19" s="32" t="s">
        <v>273</v>
      </c>
      <c r="D19" s="33"/>
      <c r="E19" s="33"/>
      <c r="F19" s="42"/>
      <c r="G19" s="43">
        <v>1</v>
      </c>
      <c r="H19" s="41"/>
    </row>
    <row r="20" spans="1:8" ht="21.75" customHeight="1">
      <c r="A20" s="36"/>
      <c r="B20" s="34"/>
      <c r="C20" s="32" t="s">
        <v>274</v>
      </c>
      <c r="D20" s="33"/>
      <c r="E20" s="33"/>
      <c r="F20" s="42"/>
      <c r="G20" s="43">
        <v>1</v>
      </c>
      <c r="H20" s="41"/>
    </row>
    <row r="21" spans="1:8" ht="21.75" customHeight="1">
      <c r="A21" s="36"/>
      <c r="B21" s="34"/>
      <c r="C21" s="32" t="s">
        <v>275</v>
      </c>
      <c r="D21" s="33"/>
      <c r="E21" s="33"/>
      <c r="F21" s="42"/>
      <c r="G21" s="43">
        <v>1</v>
      </c>
      <c r="H21" s="41"/>
    </row>
    <row r="22" spans="1:8" ht="21.75" customHeight="1">
      <c r="A22" s="36"/>
      <c r="B22" s="34"/>
      <c r="C22" s="32" t="s">
        <v>276</v>
      </c>
      <c r="D22" s="33"/>
      <c r="E22" s="33"/>
      <c r="F22" s="42"/>
      <c r="G22" s="43">
        <v>1</v>
      </c>
      <c r="H22" s="41"/>
    </row>
    <row r="23" spans="1:8" ht="21.75" customHeight="1">
      <c r="A23" s="36"/>
      <c r="B23" s="37"/>
      <c r="C23" s="38" t="s">
        <v>277</v>
      </c>
      <c r="D23" s="39"/>
      <c r="E23" s="39"/>
      <c r="F23" s="41"/>
      <c r="G23" s="43">
        <v>1</v>
      </c>
      <c r="H23" s="41"/>
    </row>
    <row r="24" spans="1:8" ht="21.75" customHeight="1">
      <c r="A24" s="36"/>
      <c r="B24" s="31" t="s">
        <v>222</v>
      </c>
      <c r="C24" s="38" t="s">
        <v>278</v>
      </c>
      <c r="D24" s="39"/>
      <c r="E24" s="39"/>
      <c r="F24" s="41"/>
      <c r="G24" s="43">
        <v>1</v>
      </c>
      <c r="H24" s="41"/>
    </row>
    <row r="25" spans="1:8" ht="21.75" customHeight="1">
      <c r="A25" s="36"/>
      <c r="B25" s="34"/>
      <c r="C25" s="38" t="s">
        <v>279</v>
      </c>
      <c r="D25" s="39"/>
      <c r="E25" s="39"/>
      <c r="F25" s="41"/>
      <c r="G25" s="43">
        <v>1</v>
      </c>
      <c r="H25" s="41"/>
    </row>
    <row r="26" spans="1:8" ht="21.75" customHeight="1">
      <c r="A26" s="40"/>
      <c r="B26" s="37"/>
      <c r="C26" s="38" t="s">
        <v>280</v>
      </c>
      <c r="D26" s="39"/>
      <c r="E26" s="39"/>
      <c r="F26" s="41"/>
      <c r="G26" s="43">
        <v>1</v>
      </c>
      <c r="H26" s="41"/>
    </row>
    <row r="27" spans="1:8" ht="21.75" customHeight="1">
      <c r="A27" s="35" t="s">
        <v>234</v>
      </c>
      <c r="B27" s="30" t="s">
        <v>237</v>
      </c>
      <c r="C27" s="38" t="s">
        <v>281</v>
      </c>
      <c r="D27" s="39"/>
      <c r="E27" s="39"/>
      <c r="F27" s="41"/>
      <c r="G27" s="32" t="s">
        <v>282</v>
      </c>
      <c r="H27" s="42"/>
    </row>
    <row r="28" spans="1:8" ht="21.75" customHeight="1">
      <c r="A28" s="36"/>
      <c r="B28" s="37" t="s">
        <v>283</v>
      </c>
      <c r="C28" s="38" t="s">
        <v>284</v>
      </c>
      <c r="D28" s="39"/>
      <c r="E28" s="39"/>
      <c r="F28" s="41"/>
      <c r="G28" s="43" t="s">
        <v>285</v>
      </c>
      <c r="H28" s="46"/>
    </row>
    <row r="29" spans="1:8" ht="21.75" customHeight="1">
      <c r="A29" s="36"/>
      <c r="B29" s="31" t="s">
        <v>239</v>
      </c>
      <c r="C29" s="38" t="s">
        <v>286</v>
      </c>
      <c r="D29" s="39"/>
      <c r="E29" s="39"/>
      <c r="F29" s="41"/>
      <c r="G29" s="32" t="s">
        <v>287</v>
      </c>
      <c r="H29" s="42"/>
    </row>
    <row r="30" spans="1:8" ht="21.75" customHeight="1">
      <c r="A30" s="40"/>
      <c r="B30" s="37"/>
      <c r="C30" s="38" t="s">
        <v>288</v>
      </c>
      <c r="D30" s="39"/>
      <c r="E30" s="39"/>
      <c r="F30" s="41"/>
      <c r="G30" s="32" t="s">
        <v>282</v>
      </c>
      <c r="H30" s="42"/>
    </row>
    <row r="31" spans="1:8" ht="21.75" customHeight="1">
      <c r="A31" s="35" t="s">
        <v>241</v>
      </c>
      <c r="B31" s="31" t="s">
        <v>241</v>
      </c>
      <c r="C31" s="38" t="s">
        <v>289</v>
      </c>
      <c r="D31" s="39"/>
      <c r="E31" s="39"/>
      <c r="F31" s="41"/>
      <c r="G31" s="47">
        <v>0.98</v>
      </c>
      <c r="H31" s="42"/>
    </row>
    <row r="32" spans="1:8" ht="21.75" customHeight="1">
      <c r="A32" s="40"/>
      <c r="B32" s="37"/>
      <c r="C32" s="38" t="s">
        <v>290</v>
      </c>
      <c r="D32" s="39"/>
      <c r="E32" s="39"/>
      <c r="F32" s="41"/>
      <c r="G32" s="47">
        <v>0.99</v>
      </c>
      <c r="H32" s="42"/>
    </row>
    <row r="35" ht="12.75" customHeight="1"/>
  </sheetData>
  <sheetProtection/>
  <mergeCells count="72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11:A12"/>
    <mergeCell ref="A16:A26"/>
    <mergeCell ref="A27:A30"/>
    <mergeCell ref="A31:A32"/>
    <mergeCell ref="B14:B18"/>
    <mergeCell ref="B19:B23"/>
    <mergeCell ref="B24:B26"/>
    <mergeCell ref="B29:B30"/>
    <mergeCell ref="B31:B32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2" t="s">
        <v>291</v>
      </c>
      <c r="B2" s="2"/>
      <c r="C2" s="2"/>
    </row>
    <row r="3" s="1" customFormat="1" ht="17.25" customHeight="1"/>
    <row r="4" spans="1:3" s="1" customFormat="1" ht="15.75" customHeight="1">
      <c r="A4" s="3" t="s">
        <v>292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623.761923</v>
      </c>
      <c r="C7" s="12"/>
      <c r="D7" s="11"/>
      <c r="F7" s="11"/>
    </row>
    <row r="8" spans="1:3" s="1" customFormat="1" ht="27.75" customHeight="1">
      <c r="A8" s="6" t="s">
        <v>45</v>
      </c>
      <c r="B8" s="7">
        <v>566.552669</v>
      </c>
      <c r="C8" s="12"/>
    </row>
    <row r="9" spans="1:3" s="1" customFormat="1" ht="27.75" customHeight="1">
      <c r="A9" s="6" t="s">
        <v>53</v>
      </c>
      <c r="B9" s="7">
        <v>25.963518</v>
      </c>
      <c r="C9" s="12"/>
    </row>
    <row r="10" spans="1:3" s="1" customFormat="1" ht="27.75" customHeight="1">
      <c r="A10" s="6" t="s">
        <v>65</v>
      </c>
      <c r="B10" s="7">
        <v>13.991368</v>
      </c>
      <c r="C10" s="12"/>
    </row>
    <row r="11" spans="1:3" s="1" customFormat="1" ht="27.75" customHeight="1">
      <c r="A11" s="6" t="s">
        <v>71</v>
      </c>
      <c r="B11" s="7">
        <v>17.254368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.75"/>
    <row r="2" spans="1:4" s="1" customFormat="1" ht="29.25" customHeight="1">
      <c r="A2" s="2" t="s">
        <v>293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292</v>
      </c>
      <c r="B4" s="4" t="s">
        <v>30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475.794568</v>
      </c>
      <c r="C7" s="8">
        <v>475.794568</v>
      </c>
      <c r="D7" s="7"/>
    </row>
    <row r="8" spans="1:4" s="1" customFormat="1" ht="27.75" customHeight="1">
      <c r="A8" s="6" t="s">
        <v>45</v>
      </c>
      <c r="B8" s="7">
        <v>419.762916</v>
      </c>
      <c r="C8" s="8">
        <v>419.762916</v>
      </c>
      <c r="D8" s="7"/>
    </row>
    <row r="9" spans="1:4" s="1" customFormat="1" ht="27.75" customHeight="1">
      <c r="A9" s="6" t="s">
        <v>53</v>
      </c>
      <c r="B9" s="7">
        <v>25.028416</v>
      </c>
      <c r="C9" s="8">
        <v>25.028416</v>
      </c>
      <c r="D9" s="7"/>
    </row>
    <row r="10" spans="1:4" s="1" customFormat="1" ht="27.75" customHeight="1">
      <c r="A10" s="6" t="s">
        <v>65</v>
      </c>
      <c r="B10" s="7">
        <v>13.748868</v>
      </c>
      <c r="C10" s="8">
        <v>13.748868</v>
      </c>
      <c r="D10" s="7"/>
    </row>
    <row r="11" spans="1:4" s="1" customFormat="1" ht="27.75" customHeight="1">
      <c r="A11" s="6" t="s">
        <v>71</v>
      </c>
      <c r="B11" s="7">
        <v>17.254368</v>
      </c>
      <c r="C11" s="8">
        <v>17.254368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7">
      <selection activeCell="H12" sqref="H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1" customFormat="1" ht="27.75" customHeight="1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7" t="s">
        <v>2</v>
      </c>
    </row>
    <row r="4" spans="1:15" s="1" customFormat="1" ht="17.25" customHeight="1">
      <c r="A4" s="4" t="s">
        <v>26</v>
      </c>
      <c r="B4" s="4" t="s">
        <v>27</v>
      </c>
      <c r="C4" s="133" t="s">
        <v>28</v>
      </c>
      <c r="D4" s="134" t="s">
        <v>29</v>
      </c>
      <c r="E4" s="4" t="s">
        <v>30</v>
      </c>
      <c r="F4" s="4"/>
      <c r="G4" s="4"/>
      <c r="H4" s="4"/>
      <c r="I4" s="4"/>
      <c r="J4" s="128" t="s">
        <v>31</v>
      </c>
      <c r="K4" s="128" t="s">
        <v>32</v>
      </c>
      <c r="L4" s="128" t="s">
        <v>33</v>
      </c>
      <c r="M4" s="128" t="s">
        <v>34</v>
      </c>
      <c r="N4" s="128" t="s">
        <v>35</v>
      </c>
      <c r="O4" s="134" t="s">
        <v>36</v>
      </c>
    </row>
    <row r="5" spans="1:15" s="1" customFormat="1" ht="58.5" customHeight="1">
      <c r="A5" s="4"/>
      <c r="B5" s="4"/>
      <c r="C5" s="135"/>
      <c r="D5" s="134"/>
      <c r="E5" s="134" t="s">
        <v>37</v>
      </c>
      <c r="F5" s="134" t="s">
        <v>38</v>
      </c>
      <c r="G5" s="134" t="s">
        <v>39</v>
      </c>
      <c r="H5" s="134" t="s">
        <v>40</v>
      </c>
      <c r="I5" s="134" t="s">
        <v>41</v>
      </c>
      <c r="J5" s="128"/>
      <c r="K5" s="128"/>
      <c r="L5" s="128"/>
      <c r="M5" s="128"/>
      <c r="N5" s="128"/>
      <c r="O5" s="134"/>
    </row>
    <row r="6" spans="1:15" s="1" customFormat="1" ht="21" customHeight="1">
      <c r="A6" s="103" t="s">
        <v>42</v>
      </c>
      <c r="B6" s="103" t="s">
        <v>42</v>
      </c>
      <c r="C6" s="103">
        <v>1</v>
      </c>
      <c r="D6" s="103">
        <f aca="true" t="shared" si="0" ref="D6:O6">C6+1</f>
        <v>2</v>
      </c>
      <c r="E6" s="103">
        <f t="shared" si="0"/>
        <v>3</v>
      </c>
      <c r="F6" s="103">
        <f t="shared" si="0"/>
        <v>4</v>
      </c>
      <c r="G6" s="103">
        <f t="shared" si="0"/>
        <v>5</v>
      </c>
      <c r="H6" s="103">
        <f t="shared" si="0"/>
        <v>6</v>
      </c>
      <c r="I6" s="103">
        <f t="shared" si="0"/>
        <v>7</v>
      </c>
      <c r="J6" s="103">
        <f t="shared" si="0"/>
        <v>8</v>
      </c>
      <c r="K6" s="103">
        <f t="shared" si="0"/>
        <v>9</v>
      </c>
      <c r="L6" s="103">
        <f t="shared" si="0"/>
        <v>10</v>
      </c>
      <c r="M6" s="103">
        <f t="shared" si="0"/>
        <v>11</v>
      </c>
      <c r="N6" s="103">
        <f t="shared" si="0"/>
        <v>12</v>
      </c>
      <c r="O6" s="103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105">
        <v>623.761923</v>
      </c>
      <c r="D7" s="105">
        <v>147.967355</v>
      </c>
      <c r="E7" s="105">
        <v>475.794568</v>
      </c>
      <c r="F7" s="105">
        <v>475.794568</v>
      </c>
      <c r="G7" s="105"/>
      <c r="H7" s="105"/>
      <c r="I7" s="105"/>
      <c r="J7" s="105"/>
      <c r="K7" s="105"/>
      <c r="L7" s="104"/>
      <c r="M7" s="131"/>
      <c r="N7" s="136"/>
      <c r="O7" s="104"/>
    </row>
    <row r="8" spans="1:15" s="1" customFormat="1" ht="37.5" customHeight="1">
      <c r="A8" s="6" t="s">
        <v>44</v>
      </c>
      <c r="B8" s="6" t="s">
        <v>45</v>
      </c>
      <c r="C8" s="105">
        <v>566.552669</v>
      </c>
      <c r="D8" s="105">
        <v>146.789753</v>
      </c>
      <c r="E8" s="105">
        <v>419.762916</v>
      </c>
      <c r="F8" s="105">
        <v>419.762916</v>
      </c>
      <c r="G8" s="105"/>
      <c r="H8" s="105"/>
      <c r="I8" s="105"/>
      <c r="J8" s="105"/>
      <c r="K8" s="105"/>
      <c r="L8" s="104"/>
      <c r="M8" s="131"/>
      <c r="N8" s="136"/>
      <c r="O8" s="104"/>
    </row>
    <row r="9" spans="1:15" s="1" customFormat="1" ht="37.5" customHeight="1">
      <c r="A9" s="6" t="s">
        <v>46</v>
      </c>
      <c r="B9" s="6" t="s">
        <v>47</v>
      </c>
      <c r="C9" s="105">
        <v>566.552669</v>
      </c>
      <c r="D9" s="105">
        <v>146.789753</v>
      </c>
      <c r="E9" s="105">
        <v>419.762916</v>
      </c>
      <c r="F9" s="105">
        <v>419.762916</v>
      </c>
      <c r="G9" s="105"/>
      <c r="H9" s="105"/>
      <c r="I9" s="105"/>
      <c r="J9" s="105"/>
      <c r="K9" s="105"/>
      <c r="L9" s="104"/>
      <c r="M9" s="131"/>
      <c r="N9" s="136"/>
      <c r="O9" s="104"/>
    </row>
    <row r="10" spans="1:15" s="1" customFormat="1" ht="37.5" customHeight="1">
      <c r="A10" s="6" t="s">
        <v>48</v>
      </c>
      <c r="B10" s="6" t="s">
        <v>49</v>
      </c>
      <c r="C10" s="105">
        <v>536.552669</v>
      </c>
      <c r="D10" s="105">
        <v>116.789753</v>
      </c>
      <c r="E10" s="105">
        <v>419.762916</v>
      </c>
      <c r="F10" s="105">
        <v>419.762916</v>
      </c>
      <c r="G10" s="105"/>
      <c r="H10" s="105"/>
      <c r="I10" s="105"/>
      <c r="J10" s="105"/>
      <c r="K10" s="105"/>
      <c r="L10" s="104"/>
      <c r="M10" s="131"/>
      <c r="N10" s="136"/>
      <c r="O10" s="104"/>
    </row>
    <row r="11" spans="1:15" s="1" customFormat="1" ht="37.5" customHeight="1">
      <c r="A11" s="6" t="s">
        <v>50</v>
      </c>
      <c r="B11" s="6" t="s">
        <v>51</v>
      </c>
      <c r="C11" s="105">
        <v>30</v>
      </c>
      <c r="D11" s="105">
        <v>30</v>
      </c>
      <c r="E11" s="105"/>
      <c r="F11" s="105"/>
      <c r="G11" s="105"/>
      <c r="H11" s="105"/>
      <c r="I11" s="105"/>
      <c r="J11" s="105"/>
      <c r="K11" s="105"/>
      <c r="L11" s="104"/>
      <c r="M11" s="131"/>
      <c r="N11" s="136"/>
      <c r="O11" s="104"/>
    </row>
    <row r="12" spans="1:15" s="1" customFormat="1" ht="25.5" customHeight="1">
      <c r="A12" s="6" t="s">
        <v>52</v>
      </c>
      <c r="B12" s="6" t="s">
        <v>53</v>
      </c>
      <c r="C12" s="105">
        <v>25.963518</v>
      </c>
      <c r="D12" s="105">
        <v>0.935102</v>
      </c>
      <c r="E12" s="105">
        <v>25.028416</v>
      </c>
      <c r="F12" s="105">
        <v>25.028416</v>
      </c>
      <c r="G12" s="105"/>
      <c r="H12" s="105"/>
      <c r="I12" s="105"/>
      <c r="J12" s="105"/>
      <c r="K12" s="105"/>
      <c r="L12" s="104"/>
      <c r="M12" s="131"/>
      <c r="N12" s="136"/>
      <c r="O12" s="104"/>
    </row>
    <row r="13" spans="1:15" s="1" customFormat="1" ht="25.5" customHeight="1">
      <c r="A13" s="6" t="s">
        <v>54</v>
      </c>
      <c r="B13" s="6" t="s">
        <v>55</v>
      </c>
      <c r="C13" s="105">
        <v>25.963518</v>
      </c>
      <c r="D13" s="105">
        <v>0.935102</v>
      </c>
      <c r="E13" s="105">
        <v>25.028416</v>
      </c>
      <c r="F13" s="105">
        <v>25.028416</v>
      </c>
      <c r="G13" s="105"/>
      <c r="H13" s="105"/>
      <c r="I13" s="105"/>
      <c r="J13" s="105"/>
      <c r="K13" s="105"/>
      <c r="L13" s="104"/>
      <c r="M13" s="131"/>
      <c r="N13" s="136"/>
      <c r="O13" s="104"/>
    </row>
    <row r="14" spans="1:15" s="1" customFormat="1" ht="25.5" customHeight="1">
      <c r="A14" s="6" t="s">
        <v>56</v>
      </c>
      <c r="B14" s="6" t="s">
        <v>57</v>
      </c>
      <c r="C14" s="105">
        <v>0.58</v>
      </c>
      <c r="D14" s="105"/>
      <c r="E14" s="105">
        <v>0.58</v>
      </c>
      <c r="F14" s="105">
        <v>0.58</v>
      </c>
      <c r="G14" s="105"/>
      <c r="H14" s="105"/>
      <c r="I14" s="105"/>
      <c r="J14" s="105"/>
      <c r="K14" s="105"/>
      <c r="L14" s="104"/>
      <c r="M14" s="131"/>
      <c r="N14" s="136"/>
      <c r="O14" s="104"/>
    </row>
    <row r="15" spans="1:15" s="1" customFormat="1" ht="25.5" customHeight="1">
      <c r="A15" s="6" t="s">
        <v>58</v>
      </c>
      <c r="B15" s="6" t="s">
        <v>59</v>
      </c>
      <c r="C15" s="105">
        <v>0.24</v>
      </c>
      <c r="D15" s="105"/>
      <c r="E15" s="105">
        <v>0.24</v>
      </c>
      <c r="F15" s="105">
        <v>0.24</v>
      </c>
      <c r="G15" s="105"/>
      <c r="H15" s="105"/>
      <c r="I15" s="105"/>
      <c r="J15" s="105"/>
      <c r="K15" s="105"/>
      <c r="L15" s="104"/>
      <c r="M15" s="131"/>
      <c r="N15" s="136"/>
      <c r="O15" s="104"/>
    </row>
    <row r="16" spans="1:15" s="1" customFormat="1" ht="37.5" customHeight="1">
      <c r="A16" s="6" t="s">
        <v>60</v>
      </c>
      <c r="B16" s="6" t="s">
        <v>61</v>
      </c>
      <c r="C16" s="105">
        <v>24.875239</v>
      </c>
      <c r="D16" s="105">
        <v>0.666823</v>
      </c>
      <c r="E16" s="105">
        <v>24.208416</v>
      </c>
      <c r="F16" s="105">
        <v>24.208416</v>
      </c>
      <c r="G16" s="105"/>
      <c r="H16" s="105"/>
      <c r="I16" s="105"/>
      <c r="J16" s="105"/>
      <c r="K16" s="105"/>
      <c r="L16" s="104"/>
      <c r="M16" s="131"/>
      <c r="N16" s="136"/>
      <c r="O16" s="104"/>
    </row>
    <row r="17" spans="1:15" s="1" customFormat="1" ht="37.5" customHeight="1">
      <c r="A17" s="6" t="s">
        <v>62</v>
      </c>
      <c r="B17" s="6" t="s">
        <v>63</v>
      </c>
      <c r="C17" s="105">
        <v>0.268279</v>
      </c>
      <c r="D17" s="105">
        <v>0.268279</v>
      </c>
      <c r="E17" s="105"/>
      <c r="F17" s="105"/>
      <c r="G17" s="105"/>
      <c r="H17" s="105"/>
      <c r="I17" s="105"/>
      <c r="J17" s="105"/>
      <c r="K17" s="105"/>
      <c r="L17" s="104"/>
      <c r="M17" s="131"/>
      <c r="N17" s="136"/>
      <c r="O17" s="104"/>
    </row>
    <row r="18" spans="1:15" s="1" customFormat="1" ht="25.5" customHeight="1">
      <c r="A18" s="6" t="s">
        <v>64</v>
      </c>
      <c r="B18" s="6" t="s">
        <v>65</v>
      </c>
      <c r="C18" s="105">
        <v>13.991368</v>
      </c>
      <c r="D18" s="105">
        <v>0.2425</v>
      </c>
      <c r="E18" s="105">
        <v>13.748868</v>
      </c>
      <c r="F18" s="105">
        <v>13.748868</v>
      </c>
      <c r="G18" s="105"/>
      <c r="H18" s="105"/>
      <c r="I18" s="105"/>
      <c r="J18" s="105"/>
      <c r="K18" s="105"/>
      <c r="L18" s="104"/>
      <c r="M18" s="131"/>
      <c r="N18" s="136"/>
      <c r="O18" s="104"/>
    </row>
    <row r="19" spans="1:15" s="1" customFormat="1" ht="25.5" customHeight="1">
      <c r="A19" s="6" t="s">
        <v>66</v>
      </c>
      <c r="B19" s="6" t="s">
        <v>67</v>
      </c>
      <c r="C19" s="105">
        <v>13.991368</v>
      </c>
      <c r="D19" s="105">
        <v>0.2425</v>
      </c>
      <c r="E19" s="105">
        <v>13.748868</v>
      </c>
      <c r="F19" s="105">
        <v>13.748868</v>
      </c>
      <c r="G19" s="105"/>
      <c r="H19" s="105"/>
      <c r="I19" s="105"/>
      <c r="J19" s="105"/>
      <c r="K19" s="105"/>
      <c r="L19" s="104"/>
      <c r="M19" s="131"/>
      <c r="N19" s="136"/>
      <c r="O19" s="104"/>
    </row>
    <row r="20" spans="1:15" s="1" customFormat="1" ht="25.5" customHeight="1">
      <c r="A20" s="6" t="s">
        <v>68</v>
      </c>
      <c r="B20" s="6" t="s">
        <v>69</v>
      </c>
      <c r="C20" s="105">
        <v>13.991368</v>
      </c>
      <c r="D20" s="105">
        <v>0.2425</v>
      </c>
      <c r="E20" s="105">
        <v>13.748868</v>
      </c>
      <c r="F20" s="105">
        <v>13.748868</v>
      </c>
      <c r="G20" s="105"/>
      <c r="H20" s="105"/>
      <c r="I20" s="105"/>
      <c r="J20" s="105"/>
      <c r="K20" s="105"/>
      <c r="L20" s="104"/>
      <c r="M20" s="131"/>
      <c r="N20" s="136"/>
      <c r="O20" s="104"/>
    </row>
    <row r="21" spans="1:15" s="1" customFormat="1" ht="25.5" customHeight="1">
      <c r="A21" s="6" t="s">
        <v>70</v>
      </c>
      <c r="B21" s="6" t="s">
        <v>71</v>
      </c>
      <c r="C21" s="105">
        <v>17.254368</v>
      </c>
      <c r="D21" s="105"/>
      <c r="E21" s="105">
        <v>17.254368</v>
      </c>
      <c r="F21" s="105">
        <v>17.254368</v>
      </c>
      <c r="G21" s="105"/>
      <c r="H21" s="105"/>
      <c r="I21" s="105"/>
      <c r="J21" s="105"/>
      <c r="K21" s="105"/>
      <c r="L21" s="104"/>
      <c r="M21" s="131"/>
      <c r="N21" s="136"/>
      <c r="O21" s="104"/>
    </row>
    <row r="22" spans="1:15" s="1" customFormat="1" ht="25.5" customHeight="1">
      <c r="A22" s="6" t="s">
        <v>72</v>
      </c>
      <c r="B22" s="6" t="s">
        <v>73</v>
      </c>
      <c r="C22" s="105">
        <v>17.254368</v>
      </c>
      <c r="D22" s="105"/>
      <c r="E22" s="105">
        <v>17.254368</v>
      </c>
      <c r="F22" s="105">
        <v>17.254368</v>
      </c>
      <c r="G22" s="105"/>
      <c r="H22" s="105"/>
      <c r="I22" s="105"/>
      <c r="J22" s="105"/>
      <c r="K22" s="105"/>
      <c r="L22" s="104"/>
      <c r="M22" s="131"/>
      <c r="N22" s="136"/>
      <c r="O22" s="104"/>
    </row>
    <row r="23" spans="1:15" s="1" customFormat="1" ht="25.5" customHeight="1">
      <c r="A23" s="6" t="s">
        <v>74</v>
      </c>
      <c r="B23" s="6" t="s">
        <v>75</v>
      </c>
      <c r="C23" s="105">
        <v>17.254368</v>
      </c>
      <c r="D23" s="105"/>
      <c r="E23" s="105">
        <v>17.254368</v>
      </c>
      <c r="F23" s="105">
        <v>17.254368</v>
      </c>
      <c r="G23" s="105"/>
      <c r="H23" s="105"/>
      <c r="I23" s="105"/>
      <c r="J23" s="105"/>
      <c r="K23" s="105"/>
      <c r="L23" s="104"/>
      <c r="M23" s="131"/>
      <c r="N23" s="136"/>
      <c r="O23" s="104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7">
      <selection activeCell="G14" sqref="G1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98"/>
      <c r="B1" s="98"/>
      <c r="C1" s="98"/>
      <c r="D1" s="98"/>
      <c r="E1" s="98"/>
      <c r="F1" s="98"/>
      <c r="G1" s="98"/>
      <c r="H1" s="126"/>
      <c r="I1" s="98"/>
      <c r="J1" s="98"/>
    </row>
    <row r="2" spans="1:10" s="1" customFormat="1" ht="29.25" customHeight="1">
      <c r="A2" s="99" t="s">
        <v>76</v>
      </c>
      <c r="B2" s="99"/>
      <c r="C2" s="99"/>
      <c r="D2" s="99"/>
      <c r="E2" s="99"/>
      <c r="F2" s="99"/>
      <c r="G2" s="99"/>
      <c r="H2" s="99"/>
      <c r="I2" s="106"/>
      <c r="J2" s="106"/>
    </row>
    <row r="3" spans="1:10" s="1" customFormat="1" ht="21" customHeight="1">
      <c r="A3" s="100" t="s">
        <v>1</v>
      </c>
      <c r="B3" s="101"/>
      <c r="C3" s="101"/>
      <c r="D3" s="101"/>
      <c r="E3" s="101"/>
      <c r="F3" s="101"/>
      <c r="G3" s="101"/>
      <c r="H3" s="107" t="s">
        <v>2</v>
      </c>
      <c r="I3" s="98"/>
      <c r="J3" s="98"/>
    </row>
    <row r="4" spans="1:10" s="1" customFormat="1" ht="21" customHeight="1">
      <c r="A4" s="4" t="s">
        <v>77</v>
      </c>
      <c r="B4" s="4"/>
      <c r="C4" s="128" t="s">
        <v>28</v>
      </c>
      <c r="D4" s="3" t="s">
        <v>78</v>
      </c>
      <c r="E4" s="4" t="s">
        <v>79</v>
      </c>
      <c r="F4" s="129" t="s">
        <v>80</v>
      </c>
      <c r="G4" s="4" t="s">
        <v>81</v>
      </c>
      <c r="H4" s="130" t="s">
        <v>82</v>
      </c>
      <c r="I4" s="98"/>
      <c r="J4" s="98"/>
    </row>
    <row r="5" spans="1:10" s="1" customFormat="1" ht="21" customHeight="1">
      <c r="A5" s="4" t="s">
        <v>83</v>
      </c>
      <c r="B5" s="4" t="s">
        <v>84</v>
      </c>
      <c r="C5" s="128"/>
      <c r="D5" s="3"/>
      <c r="E5" s="4"/>
      <c r="F5" s="129"/>
      <c r="G5" s="4"/>
      <c r="H5" s="130"/>
      <c r="I5" s="98"/>
      <c r="J5" s="98"/>
    </row>
    <row r="6" spans="1:10" s="1" customFormat="1" ht="21" customHeight="1">
      <c r="A6" s="5" t="s">
        <v>42</v>
      </c>
      <c r="B6" s="5" t="s">
        <v>42</v>
      </c>
      <c r="C6" s="5">
        <v>1</v>
      </c>
      <c r="D6" s="103">
        <f>C6+1</f>
        <v>2</v>
      </c>
      <c r="E6" s="103">
        <f>D6+1</f>
        <v>3</v>
      </c>
      <c r="F6" s="103">
        <f>E6+1</f>
        <v>4</v>
      </c>
      <c r="G6" s="103">
        <f>F6+1</f>
        <v>5</v>
      </c>
      <c r="H6" s="103">
        <f>G6+1</f>
        <v>6</v>
      </c>
      <c r="I6" s="98"/>
      <c r="J6" s="98"/>
    </row>
    <row r="7" spans="1:10" s="1" customFormat="1" ht="18.75" customHeight="1">
      <c r="A7" s="6" t="s">
        <v>43</v>
      </c>
      <c r="B7" s="6" t="s">
        <v>28</v>
      </c>
      <c r="C7" s="105">
        <v>623.761923</v>
      </c>
      <c r="D7" s="105">
        <v>252.794568</v>
      </c>
      <c r="E7" s="105">
        <v>370.967355</v>
      </c>
      <c r="F7" s="105"/>
      <c r="G7" s="104"/>
      <c r="H7" s="131"/>
      <c r="I7" s="98"/>
      <c r="J7" s="98"/>
    </row>
    <row r="8" spans="1:8" s="1" customFormat="1" ht="18.75" customHeight="1">
      <c r="A8" s="6" t="s">
        <v>44</v>
      </c>
      <c r="B8" s="6" t="s">
        <v>45</v>
      </c>
      <c r="C8" s="105">
        <v>566.552669</v>
      </c>
      <c r="D8" s="105">
        <v>196.762916</v>
      </c>
      <c r="E8" s="105">
        <v>369.789753</v>
      </c>
      <c r="F8" s="105"/>
      <c r="G8" s="104"/>
      <c r="H8" s="131"/>
    </row>
    <row r="9" spans="1:8" s="1" customFormat="1" ht="18.75" customHeight="1">
      <c r="A9" s="6" t="s">
        <v>46</v>
      </c>
      <c r="B9" s="6" t="s">
        <v>47</v>
      </c>
      <c r="C9" s="105">
        <v>566.552669</v>
      </c>
      <c r="D9" s="105">
        <v>196.762916</v>
      </c>
      <c r="E9" s="105">
        <v>369.789753</v>
      </c>
      <c r="F9" s="105"/>
      <c r="G9" s="104"/>
      <c r="H9" s="131"/>
    </row>
    <row r="10" spans="1:8" s="1" customFormat="1" ht="18.75" customHeight="1">
      <c r="A10" s="6" t="s">
        <v>48</v>
      </c>
      <c r="B10" s="6" t="s">
        <v>49</v>
      </c>
      <c r="C10" s="105">
        <v>536.552669</v>
      </c>
      <c r="D10" s="105">
        <v>196.762916</v>
      </c>
      <c r="E10" s="105">
        <v>339.789753</v>
      </c>
      <c r="F10" s="105"/>
      <c r="G10" s="104"/>
      <c r="H10" s="131"/>
    </row>
    <row r="11" spans="1:8" s="1" customFormat="1" ht="37.5" customHeight="1">
      <c r="A11" s="6" t="s">
        <v>50</v>
      </c>
      <c r="B11" s="6" t="s">
        <v>51</v>
      </c>
      <c r="C11" s="105">
        <v>30</v>
      </c>
      <c r="D11" s="105"/>
      <c r="E11" s="105">
        <v>30</v>
      </c>
      <c r="F11" s="105"/>
      <c r="G11" s="104"/>
      <c r="H11" s="131"/>
    </row>
    <row r="12" spans="1:8" s="1" customFormat="1" ht="18.75" customHeight="1">
      <c r="A12" s="6" t="s">
        <v>52</v>
      </c>
      <c r="B12" s="6" t="s">
        <v>53</v>
      </c>
      <c r="C12" s="105">
        <v>25.963518</v>
      </c>
      <c r="D12" s="105">
        <v>25.028416</v>
      </c>
      <c r="E12" s="105">
        <v>0.935102</v>
      </c>
      <c r="F12" s="105"/>
      <c r="G12" s="104"/>
      <c r="H12" s="131"/>
    </row>
    <row r="13" spans="1:8" s="1" customFormat="1" ht="18.75" customHeight="1">
      <c r="A13" s="6" t="s">
        <v>54</v>
      </c>
      <c r="B13" s="6" t="s">
        <v>55</v>
      </c>
      <c r="C13" s="105">
        <v>25.963518</v>
      </c>
      <c r="D13" s="105">
        <v>25.028416</v>
      </c>
      <c r="E13" s="105">
        <v>0.935102</v>
      </c>
      <c r="F13" s="105"/>
      <c r="G13" s="104"/>
      <c r="H13" s="131"/>
    </row>
    <row r="14" spans="1:8" s="1" customFormat="1" ht="18.75" customHeight="1">
      <c r="A14" s="6" t="s">
        <v>56</v>
      </c>
      <c r="B14" s="6" t="s">
        <v>57</v>
      </c>
      <c r="C14" s="105">
        <v>0.58</v>
      </c>
      <c r="D14" s="105">
        <v>0.58</v>
      </c>
      <c r="E14" s="105"/>
      <c r="F14" s="105"/>
      <c r="G14" s="104"/>
      <c r="H14" s="131"/>
    </row>
    <row r="15" spans="1:8" s="1" customFormat="1" ht="18.75" customHeight="1">
      <c r="A15" s="6" t="s">
        <v>58</v>
      </c>
      <c r="B15" s="6" t="s">
        <v>59</v>
      </c>
      <c r="C15" s="105">
        <v>0.24</v>
      </c>
      <c r="D15" s="105">
        <v>0.24</v>
      </c>
      <c r="E15" s="105"/>
      <c r="F15" s="105"/>
      <c r="G15" s="104"/>
      <c r="H15" s="131"/>
    </row>
    <row r="16" spans="1:8" s="1" customFormat="1" ht="18.75" customHeight="1">
      <c r="A16" s="6" t="s">
        <v>60</v>
      </c>
      <c r="B16" s="6" t="s">
        <v>61</v>
      </c>
      <c r="C16" s="105">
        <v>24.875239</v>
      </c>
      <c r="D16" s="105">
        <v>24.208416</v>
      </c>
      <c r="E16" s="105">
        <v>0.666823</v>
      </c>
      <c r="F16" s="105"/>
      <c r="G16" s="104"/>
      <c r="H16" s="131"/>
    </row>
    <row r="17" spans="1:8" s="1" customFormat="1" ht="18.75" customHeight="1">
      <c r="A17" s="6" t="s">
        <v>62</v>
      </c>
      <c r="B17" s="6" t="s">
        <v>63</v>
      </c>
      <c r="C17" s="105">
        <v>0.268279</v>
      </c>
      <c r="D17" s="105"/>
      <c r="E17" s="105">
        <v>0.268279</v>
      </c>
      <c r="F17" s="105"/>
      <c r="G17" s="104"/>
      <c r="H17" s="131"/>
    </row>
    <row r="18" spans="1:8" s="1" customFormat="1" ht="18.75" customHeight="1">
      <c r="A18" s="6" t="s">
        <v>64</v>
      </c>
      <c r="B18" s="6" t="s">
        <v>65</v>
      </c>
      <c r="C18" s="105">
        <v>13.991368</v>
      </c>
      <c r="D18" s="105">
        <v>13.748868</v>
      </c>
      <c r="E18" s="105">
        <v>0.2425</v>
      </c>
      <c r="F18" s="105"/>
      <c r="G18" s="104"/>
      <c r="H18" s="131"/>
    </row>
    <row r="19" spans="1:8" s="1" customFormat="1" ht="18.75" customHeight="1">
      <c r="A19" s="6" t="s">
        <v>66</v>
      </c>
      <c r="B19" s="6" t="s">
        <v>67</v>
      </c>
      <c r="C19" s="105">
        <v>13.991368</v>
      </c>
      <c r="D19" s="105">
        <v>13.748868</v>
      </c>
      <c r="E19" s="105">
        <v>0.2425</v>
      </c>
      <c r="F19" s="105"/>
      <c r="G19" s="104"/>
      <c r="H19" s="131"/>
    </row>
    <row r="20" spans="1:8" s="1" customFormat="1" ht="18.75" customHeight="1">
      <c r="A20" s="6" t="s">
        <v>68</v>
      </c>
      <c r="B20" s="6" t="s">
        <v>69</v>
      </c>
      <c r="C20" s="105">
        <v>13.991368</v>
      </c>
      <c r="D20" s="105">
        <v>13.748868</v>
      </c>
      <c r="E20" s="105">
        <v>0.2425</v>
      </c>
      <c r="F20" s="105"/>
      <c r="G20" s="104"/>
      <c r="H20" s="131"/>
    </row>
    <row r="21" spans="1:8" s="1" customFormat="1" ht="18.75" customHeight="1">
      <c r="A21" s="6" t="s">
        <v>70</v>
      </c>
      <c r="B21" s="6" t="s">
        <v>71</v>
      </c>
      <c r="C21" s="105">
        <v>17.254368</v>
      </c>
      <c r="D21" s="105">
        <v>17.254368</v>
      </c>
      <c r="E21" s="105"/>
      <c r="F21" s="105"/>
      <c r="G21" s="104"/>
      <c r="H21" s="131"/>
    </row>
    <row r="22" spans="1:8" s="1" customFormat="1" ht="18.75" customHeight="1">
      <c r="A22" s="6" t="s">
        <v>72</v>
      </c>
      <c r="B22" s="6" t="s">
        <v>73</v>
      </c>
      <c r="C22" s="105">
        <v>17.254368</v>
      </c>
      <c r="D22" s="105">
        <v>17.254368</v>
      </c>
      <c r="E22" s="105"/>
      <c r="F22" s="105"/>
      <c r="G22" s="104"/>
      <c r="H22" s="131"/>
    </row>
    <row r="23" spans="1:8" s="1" customFormat="1" ht="18.75" customHeight="1">
      <c r="A23" s="6" t="s">
        <v>74</v>
      </c>
      <c r="B23" s="6" t="s">
        <v>75</v>
      </c>
      <c r="C23" s="105">
        <v>17.254368</v>
      </c>
      <c r="D23" s="105">
        <v>17.254368</v>
      </c>
      <c r="E23" s="105"/>
      <c r="F23" s="105"/>
      <c r="G23" s="104"/>
      <c r="H23" s="131"/>
    </row>
    <row r="24" spans="1:10" s="1" customFormat="1" ht="21" customHeight="1">
      <c r="A24" s="98"/>
      <c r="B24" s="98"/>
      <c r="D24" s="98"/>
      <c r="E24" s="98"/>
      <c r="F24" s="98"/>
      <c r="G24" s="98"/>
      <c r="H24" s="98"/>
      <c r="I24" s="98"/>
      <c r="J24" s="98"/>
    </row>
    <row r="25" spans="1:10" s="1" customFormat="1" ht="21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s="1" customFormat="1" ht="21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s="1" customFormat="1" ht="21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s="1" customFormat="1" ht="21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s="1" customFormat="1" ht="21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</row>
    <row r="30" spans="1:10" s="1" customFormat="1" ht="21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</row>
    <row r="31" spans="1:10" s="1" customFormat="1" ht="21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</row>
    <row r="32" spans="1:10" s="1" customFormat="1" ht="21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</row>
    <row r="33" s="1" customFormat="1" ht="21" customHeight="1"/>
    <row r="34" spans="1:10" s="1" customFormat="1" ht="21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8"/>
      <c r="B1" s="98"/>
      <c r="C1" s="98"/>
      <c r="D1" s="98"/>
      <c r="E1" s="98"/>
      <c r="F1" s="126"/>
      <c r="G1" s="98"/>
    </row>
    <row r="2" spans="1:7" s="1" customFormat="1" ht="29.25" customHeight="1">
      <c r="A2" s="117" t="s">
        <v>85</v>
      </c>
      <c r="B2" s="117"/>
      <c r="C2" s="117"/>
      <c r="D2" s="117"/>
      <c r="E2" s="117"/>
      <c r="F2" s="117"/>
      <c r="G2" s="98"/>
    </row>
    <row r="3" spans="1:7" s="1" customFormat="1" ht="17.25" customHeight="1">
      <c r="A3" s="100" t="s">
        <v>1</v>
      </c>
      <c r="B3" s="101"/>
      <c r="C3" s="101"/>
      <c r="D3" s="101"/>
      <c r="E3" s="101"/>
      <c r="F3" s="107" t="s">
        <v>2</v>
      </c>
      <c r="G3" s="98"/>
    </row>
    <row r="4" spans="1:7" s="1" customFormat="1" ht="17.25" customHeight="1">
      <c r="A4" s="4" t="s">
        <v>3</v>
      </c>
      <c r="B4" s="3"/>
      <c r="C4" s="4" t="s">
        <v>86</v>
      </c>
      <c r="D4" s="4"/>
      <c r="E4" s="4"/>
      <c r="F4" s="4"/>
      <c r="G4" s="98"/>
    </row>
    <row r="5" spans="1:7" s="1" customFormat="1" ht="17.25" customHeight="1">
      <c r="A5" s="4" t="s">
        <v>5</v>
      </c>
      <c r="B5" s="5" t="s">
        <v>6</v>
      </c>
      <c r="C5" s="102" t="s">
        <v>7</v>
      </c>
      <c r="D5" s="118" t="s">
        <v>28</v>
      </c>
      <c r="E5" s="102" t="s">
        <v>87</v>
      </c>
      <c r="F5" s="118" t="s">
        <v>88</v>
      </c>
      <c r="G5" s="98"/>
    </row>
    <row r="6" spans="1:7" s="1" customFormat="1" ht="17.25" customHeight="1">
      <c r="A6" s="119" t="s">
        <v>89</v>
      </c>
      <c r="B6" s="120">
        <v>475.794568</v>
      </c>
      <c r="C6" s="121" t="s">
        <v>90</v>
      </c>
      <c r="D6" s="7">
        <f>'财拨总表（引用）'!B7</f>
        <v>475.794568</v>
      </c>
      <c r="E6" s="7">
        <f>'财拨总表（引用）'!C7</f>
        <v>475.794568</v>
      </c>
      <c r="F6" s="7">
        <f>'财拨总表（引用）'!D7</f>
        <v>0</v>
      </c>
      <c r="G6" s="98"/>
    </row>
    <row r="7" spans="1:7" s="1" customFormat="1" ht="17.25" customHeight="1">
      <c r="A7" s="119" t="s">
        <v>91</v>
      </c>
      <c r="B7" s="120">
        <v>475.794568</v>
      </c>
      <c r="C7" s="122" t="str">
        <f>'财拨总表（引用）'!A8</f>
        <v>一般公共服务支出</v>
      </c>
      <c r="D7" s="123">
        <f>'财拨总表（引用）'!B8</f>
        <v>419.762916</v>
      </c>
      <c r="E7" s="123">
        <f>'财拨总表（引用）'!C8</f>
        <v>419.762916</v>
      </c>
      <c r="F7" s="123">
        <f>'财拨总表（引用）'!D8</f>
        <v>0</v>
      </c>
      <c r="G7" s="98"/>
    </row>
    <row r="8" spans="1:7" s="1" customFormat="1" ht="17.25" customHeight="1">
      <c r="A8" s="119" t="s">
        <v>92</v>
      </c>
      <c r="B8" s="120"/>
      <c r="C8" s="122" t="str">
        <f>'财拨总表（引用）'!A9</f>
        <v>社会保障和就业支出</v>
      </c>
      <c r="D8" s="123">
        <f>'财拨总表（引用）'!B9</f>
        <v>25.028416</v>
      </c>
      <c r="E8" s="123">
        <f>'财拨总表（引用）'!C9</f>
        <v>25.028416</v>
      </c>
      <c r="F8" s="123">
        <f>'财拨总表（引用）'!D9</f>
        <v>0</v>
      </c>
      <c r="G8" s="98"/>
    </row>
    <row r="9" spans="1:7" s="1" customFormat="1" ht="17.25" customHeight="1">
      <c r="A9" s="119" t="s">
        <v>93</v>
      </c>
      <c r="B9" s="120"/>
      <c r="C9" s="122" t="str">
        <f>'财拨总表（引用）'!A10</f>
        <v>卫生健康支出</v>
      </c>
      <c r="D9" s="123">
        <f>'财拨总表（引用）'!B10</f>
        <v>13.748868</v>
      </c>
      <c r="E9" s="123">
        <f>'财拨总表（引用）'!C10</f>
        <v>13.748868</v>
      </c>
      <c r="F9" s="123">
        <f>'财拨总表（引用）'!D10</f>
        <v>0</v>
      </c>
      <c r="G9" s="98"/>
    </row>
    <row r="10" spans="1:7" s="1" customFormat="1" ht="17.25" customHeight="1">
      <c r="A10" s="119" t="s">
        <v>94</v>
      </c>
      <c r="B10" s="104"/>
      <c r="C10" s="122" t="str">
        <f>'财拨总表（引用）'!A11</f>
        <v>住房保障支出</v>
      </c>
      <c r="D10" s="123">
        <f>'财拨总表（引用）'!B11</f>
        <v>17.254368</v>
      </c>
      <c r="E10" s="123">
        <f>'财拨总表（引用）'!C11</f>
        <v>17.254368</v>
      </c>
      <c r="F10" s="123">
        <f>'财拨总表（引用）'!D11</f>
        <v>0</v>
      </c>
      <c r="G10" s="98"/>
    </row>
    <row r="11" spans="1:7" s="1" customFormat="1" ht="17.25" customHeight="1">
      <c r="A11" s="124" t="s">
        <v>95</v>
      </c>
      <c r="B11" s="104"/>
      <c r="C11" s="123" t="s">
        <v>96</v>
      </c>
      <c r="D11" s="123"/>
      <c r="E11" s="123"/>
      <c r="F11" s="104"/>
      <c r="G11" s="98"/>
    </row>
    <row r="12" spans="1:7" s="1" customFormat="1" ht="17.25" customHeight="1">
      <c r="A12" s="101" t="s">
        <v>97</v>
      </c>
      <c r="B12" s="104"/>
      <c r="C12" s="123"/>
      <c r="D12" s="123"/>
      <c r="E12" s="123"/>
      <c r="F12" s="104"/>
      <c r="G12" s="98"/>
    </row>
    <row r="13" spans="1:7" s="1" customFormat="1" ht="17.25" customHeight="1">
      <c r="A13" s="124" t="s">
        <v>98</v>
      </c>
      <c r="B13" s="7"/>
      <c r="C13" s="123"/>
      <c r="D13" s="123"/>
      <c r="E13" s="123"/>
      <c r="F13" s="104"/>
      <c r="G13" s="98"/>
    </row>
    <row r="14" spans="1:7" s="1" customFormat="1" ht="17.25" customHeight="1">
      <c r="A14" s="124"/>
      <c r="B14" s="104"/>
      <c r="C14" s="123"/>
      <c r="D14" s="123"/>
      <c r="E14" s="123"/>
      <c r="F14" s="104"/>
      <c r="G14" s="98"/>
    </row>
    <row r="15" spans="1:7" s="1" customFormat="1" ht="17.25" customHeight="1">
      <c r="A15" s="124"/>
      <c r="B15" s="104"/>
      <c r="C15" s="123"/>
      <c r="D15" s="123"/>
      <c r="E15" s="123"/>
      <c r="F15" s="104"/>
      <c r="G15" s="98"/>
    </row>
    <row r="16" spans="1:7" s="1" customFormat="1" ht="17.25" customHeight="1">
      <c r="A16" s="125" t="s">
        <v>23</v>
      </c>
      <c r="B16" s="7">
        <f>B6</f>
        <v>475.794568</v>
      </c>
      <c r="C16" s="125" t="s">
        <v>24</v>
      </c>
      <c r="D16" s="7">
        <f>'财拨总表（引用）'!B7</f>
        <v>475.794568</v>
      </c>
      <c r="E16" s="7">
        <f>'财拨总表（引用）'!C7</f>
        <v>475.794568</v>
      </c>
      <c r="F16" s="7">
        <f>'财拨总表（引用）'!D7</f>
        <v>0</v>
      </c>
      <c r="G16" s="98"/>
    </row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>
      <c r="AF42" s="11"/>
    </row>
    <row r="43" s="1" customFormat="1" ht="15.75">
      <c r="AD43" s="11"/>
    </row>
    <row r="44" spans="31:32" s="1" customFormat="1" ht="15.75">
      <c r="AE44" s="11"/>
      <c r="AF44" s="11"/>
    </row>
    <row r="45" spans="32:33" s="1" customFormat="1" ht="15.75">
      <c r="AF45" s="11"/>
      <c r="AG45" s="11"/>
    </row>
    <row r="46" s="1" customFormat="1" ht="15.75">
      <c r="AG46" s="127" t="s">
        <v>99</v>
      </c>
    </row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>
      <c r="Z83" s="11"/>
    </row>
    <row r="84" spans="23:26" s="1" customFormat="1" ht="15.75">
      <c r="W84" s="11"/>
      <c r="X84" s="11"/>
      <c r="Y84" s="11"/>
      <c r="Z84" s="12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99" t="s">
        <v>100</v>
      </c>
      <c r="B2" s="99"/>
      <c r="C2" s="99"/>
      <c r="D2" s="99"/>
      <c r="E2" s="99"/>
      <c r="F2" s="106"/>
      <c r="G2" s="106"/>
    </row>
    <row r="3" spans="1:7" s="1" customFormat="1" ht="21" customHeight="1">
      <c r="A3" s="100" t="s">
        <v>1</v>
      </c>
      <c r="B3" s="101"/>
      <c r="C3" s="101"/>
      <c r="D3" s="101"/>
      <c r="E3" s="107" t="s">
        <v>2</v>
      </c>
      <c r="F3" s="98"/>
      <c r="G3" s="98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98"/>
      <c r="G4" s="98"/>
    </row>
    <row r="5" spans="1:7" s="1" customFormat="1" ht="21" customHeight="1">
      <c r="A5" s="4" t="s">
        <v>83</v>
      </c>
      <c r="B5" s="4" t="s">
        <v>84</v>
      </c>
      <c r="C5" s="4" t="s">
        <v>28</v>
      </c>
      <c r="D5" s="4" t="s">
        <v>78</v>
      </c>
      <c r="E5" s="4" t="s">
        <v>79</v>
      </c>
      <c r="F5" s="98"/>
      <c r="G5" s="98"/>
    </row>
    <row r="6" spans="1:7" s="1" customFormat="1" ht="21" customHeight="1">
      <c r="A6" s="5" t="s">
        <v>42</v>
      </c>
      <c r="B6" s="5" t="s">
        <v>42</v>
      </c>
      <c r="C6" s="103">
        <v>1</v>
      </c>
      <c r="D6" s="103">
        <f>C6+1</f>
        <v>2</v>
      </c>
      <c r="E6" s="103">
        <f>D6+1</f>
        <v>3</v>
      </c>
      <c r="F6" s="98"/>
      <c r="G6" s="98"/>
    </row>
    <row r="7" spans="1:7" s="1" customFormat="1" ht="18.75" customHeight="1">
      <c r="A7" s="6" t="s">
        <v>43</v>
      </c>
      <c r="B7" s="6" t="s">
        <v>28</v>
      </c>
      <c r="C7" s="105">
        <v>475.794568</v>
      </c>
      <c r="D7" s="105">
        <v>252.794568</v>
      </c>
      <c r="E7" s="104">
        <v>223</v>
      </c>
      <c r="F7" s="98"/>
      <c r="G7" s="98"/>
    </row>
    <row r="8" spans="1:5" s="1" customFormat="1" ht="18.75" customHeight="1">
      <c r="A8" s="6" t="s">
        <v>44</v>
      </c>
      <c r="B8" s="6" t="s">
        <v>45</v>
      </c>
      <c r="C8" s="105">
        <v>419.762916</v>
      </c>
      <c r="D8" s="105">
        <v>196.762916</v>
      </c>
      <c r="E8" s="104">
        <v>223</v>
      </c>
    </row>
    <row r="9" spans="1:5" s="1" customFormat="1" ht="18.75" customHeight="1">
      <c r="A9" s="6" t="s">
        <v>46</v>
      </c>
      <c r="B9" s="6" t="s">
        <v>47</v>
      </c>
      <c r="C9" s="105">
        <v>419.762916</v>
      </c>
      <c r="D9" s="105">
        <v>196.762916</v>
      </c>
      <c r="E9" s="104">
        <v>223</v>
      </c>
    </row>
    <row r="10" spans="1:5" s="1" customFormat="1" ht="18.75" customHeight="1">
      <c r="A10" s="6" t="s">
        <v>48</v>
      </c>
      <c r="B10" s="6" t="s">
        <v>49</v>
      </c>
      <c r="C10" s="105">
        <v>419.762916</v>
      </c>
      <c r="D10" s="105">
        <v>196.762916</v>
      </c>
      <c r="E10" s="104">
        <v>223</v>
      </c>
    </row>
    <row r="11" spans="1:5" s="1" customFormat="1" ht="18.75" customHeight="1">
      <c r="A11" s="6" t="s">
        <v>52</v>
      </c>
      <c r="B11" s="6" t="s">
        <v>53</v>
      </c>
      <c r="C11" s="105">
        <v>25.028416</v>
      </c>
      <c r="D11" s="105">
        <v>25.028416</v>
      </c>
      <c r="E11" s="104"/>
    </row>
    <row r="12" spans="1:5" s="1" customFormat="1" ht="18.75" customHeight="1">
      <c r="A12" s="6" t="s">
        <v>54</v>
      </c>
      <c r="B12" s="6" t="s">
        <v>55</v>
      </c>
      <c r="C12" s="105">
        <v>25.028416</v>
      </c>
      <c r="D12" s="105">
        <v>25.028416</v>
      </c>
      <c r="E12" s="104"/>
    </row>
    <row r="13" spans="1:5" s="1" customFormat="1" ht="18.75" customHeight="1">
      <c r="A13" s="6" t="s">
        <v>56</v>
      </c>
      <c r="B13" s="6" t="s">
        <v>57</v>
      </c>
      <c r="C13" s="105">
        <v>0.58</v>
      </c>
      <c r="D13" s="105">
        <v>0.58</v>
      </c>
      <c r="E13" s="104"/>
    </row>
    <row r="14" spans="1:5" s="1" customFormat="1" ht="18.75" customHeight="1">
      <c r="A14" s="6" t="s">
        <v>58</v>
      </c>
      <c r="B14" s="6" t="s">
        <v>59</v>
      </c>
      <c r="C14" s="105">
        <v>0.24</v>
      </c>
      <c r="D14" s="105">
        <v>0.24</v>
      </c>
      <c r="E14" s="104"/>
    </row>
    <row r="15" spans="1:5" s="1" customFormat="1" ht="18.75" customHeight="1">
      <c r="A15" s="6" t="s">
        <v>60</v>
      </c>
      <c r="B15" s="6" t="s">
        <v>61</v>
      </c>
      <c r="C15" s="105">
        <v>24.208416</v>
      </c>
      <c r="D15" s="105">
        <v>24.208416</v>
      </c>
      <c r="E15" s="104"/>
    </row>
    <row r="16" spans="1:5" s="1" customFormat="1" ht="18.75" customHeight="1">
      <c r="A16" s="6" t="s">
        <v>64</v>
      </c>
      <c r="B16" s="6" t="s">
        <v>65</v>
      </c>
      <c r="C16" s="105">
        <v>13.748868</v>
      </c>
      <c r="D16" s="105">
        <v>13.748868</v>
      </c>
      <c r="E16" s="104"/>
    </row>
    <row r="17" spans="1:5" s="1" customFormat="1" ht="18.75" customHeight="1">
      <c r="A17" s="6" t="s">
        <v>66</v>
      </c>
      <c r="B17" s="6" t="s">
        <v>67</v>
      </c>
      <c r="C17" s="105">
        <v>13.748868</v>
      </c>
      <c r="D17" s="105">
        <v>13.748868</v>
      </c>
      <c r="E17" s="104"/>
    </row>
    <row r="18" spans="1:5" s="1" customFormat="1" ht="18.75" customHeight="1">
      <c r="A18" s="6" t="s">
        <v>68</v>
      </c>
      <c r="B18" s="6" t="s">
        <v>69</v>
      </c>
      <c r="C18" s="105">
        <v>13.748868</v>
      </c>
      <c r="D18" s="105">
        <v>13.748868</v>
      </c>
      <c r="E18" s="104"/>
    </row>
    <row r="19" spans="1:5" s="1" customFormat="1" ht="18.75" customHeight="1">
      <c r="A19" s="6" t="s">
        <v>70</v>
      </c>
      <c r="B19" s="6" t="s">
        <v>71</v>
      </c>
      <c r="C19" s="105">
        <v>17.254368</v>
      </c>
      <c r="D19" s="105">
        <v>17.254368</v>
      </c>
      <c r="E19" s="104"/>
    </row>
    <row r="20" spans="1:5" s="1" customFormat="1" ht="18.75" customHeight="1">
      <c r="A20" s="6" t="s">
        <v>72</v>
      </c>
      <c r="B20" s="6" t="s">
        <v>73</v>
      </c>
      <c r="C20" s="105">
        <v>17.254368</v>
      </c>
      <c r="D20" s="105">
        <v>17.254368</v>
      </c>
      <c r="E20" s="104"/>
    </row>
    <row r="21" spans="1:5" s="1" customFormat="1" ht="18.75" customHeight="1">
      <c r="A21" s="6" t="s">
        <v>74</v>
      </c>
      <c r="B21" s="6" t="s">
        <v>75</v>
      </c>
      <c r="C21" s="105">
        <v>17.254368</v>
      </c>
      <c r="D21" s="105">
        <v>17.254368</v>
      </c>
      <c r="E21" s="104"/>
    </row>
    <row r="22" spans="1:7" s="1" customFormat="1" ht="21" customHeight="1">
      <c r="A22" s="98"/>
      <c r="B22" s="98"/>
      <c r="C22" s="98"/>
      <c r="D22" s="98"/>
      <c r="E22" s="98"/>
      <c r="F22" s="98"/>
      <c r="G22" s="98"/>
    </row>
    <row r="23" spans="1:7" s="1" customFormat="1" ht="21" customHeight="1">
      <c r="A23" s="98"/>
      <c r="B23" s="98"/>
      <c r="C23" s="98"/>
      <c r="D23" s="98"/>
      <c r="E23" s="98"/>
      <c r="F23" s="98"/>
      <c r="G23" s="98"/>
    </row>
    <row r="24" spans="1:7" s="1" customFormat="1" ht="21" customHeight="1">
      <c r="A24" s="98"/>
      <c r="B24" s="98"/>
      <c r="C24" s="98"/>
      <c r="D24" s="98"/>
      <c r="E24" s="98"/>
      <c r="F24" s="98"/>
      <c r="G24" s="98"/>
    </row>
    <row r="25" spans="1:7" s="1" customFormat="1" ht="21" customHeight="1">
      <c r="A25" s="98"/>
      <c r="B25" s="98"/>
      <c r="C25" s="98"/>
      <c r="D25" s="98"/>
      <c r="E25" s="98"/>
      <c r="F25" s="98"/>
      <c r="G25" s="98"/>
    </row>
    <row r="26" spans="1:7" s="1" customFormat="1" ht="21" customHeight="1">
      <c r="A26" s="98"/>
      <c r="B26" s="98"/>
      <c r="C26" s="98"/>
      <c r="D26" s="98"/>
      <c r="E26" s="98"/>
      <c r="F26" s="98"/>
      <c r="G26" s="98"/>
    </row>
    <row r="27" spans="1:7" s="1" customFormat="1" ht="21" customHeight="1">
      <c r="A27" s="98"/>
      <c r="B27" s="98"/>
      <c r="C27" s="98"/>
      <c r="D27" s="98"/>
      <c r="E27" s="98"/>
      <c r="F27" s="98"/>
      <c r="G27" s="98"/>
    </row>
    <row r="28" spans="1:7" s="1" customFormat="1" ht="21" customHeight="1">
      <c r="A28" s="98"/>
      <c r="B28" s="98"/>
      <c r="C28" s="98"/>
      <c r="D28" s="98"/>
      <c r="E28" s="98"/>
      <c r="F28" s="98"/>
      <c r="G28" s="98"/>
    </row>
    <row r="29" spans="1:7" s="1" customFormat="1" ht="21" customHeight="1">
      <c r="A29" s="98"/>
      <c r="B29" s="98"/>
      <c r="C29" s="98"/>
      <c r="D29" s="98"/>
      <c r="E29" s="98"/>
      <c r="F29" s="98"/>
      <c r="G29" s="98"/>
    </row>
    <row r="30" spans="1:7" s="1" customFormat="1" ht="21" customHeight="1">
      <c r="A30" s="98"/>
      <c r="B30" s="98"/>
      <c r="C30" s="98"/>
      <c r="D30" s="98"/>
      <c r="E30" s="98"/>
      <c r="F30" s="98"/>
      <c r="G30" s="98"/>
    </row>
    <row r="31" s="1" customFormat="1" ht="21" customHeight="1"/>
    <row r="32" spans="1:7" s="1" customFormat="1" ht="21" customHeight="1">
      <c r="A32" s="98"/>
      <c r="B32" s="98"/>
      <c r="C32" s="98"/>
      <c r="D32" s="98"/>
      <c r="E32" s="98"/>
      <c r="F32" s="98"/>
      <c r="G32" s="98"/>
    </row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C4">
      <selection activeCell="G14" sqref="G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99" t="s">
        <v>102</v>
      </c>
      <c r="B2" s="99"/>
      <c r="C2" s="99"/>
      <c r="D2" s="99"/>
      <c r="E2" s="99"/>
      <c r="F2" s="106"/>
      <c r="G2" s="106"/>
    </row>
    <row r="3" spans="1:7" s="1" customFormat="1" ht="21" customHeight="1">
      <c r="A3" s="100" t="s">
        <v>1</v>
      </c>
      <c r="B3" s="101"/>
      <c r="C3" s="101"/>
      <c r="D3" s="101"/>
      <c r="E3" s="107" t="s">
        <v>2</v>
      </c>
      <c r="F3" s="98"/>
      <c r="G3" s="98"/>
    </row>
    <row r="4" spans="1:7" s="1" customFormat="1" ht="17.25" customHeight="1">
      <c r="A4" s="4" t="s">
        <v>103</v>
      </c>
      <c r="B4" s="4"/>
      <c r="C4" s="4" t="s">
        <v>104</v>
      </c>
      <c r="D4" s="4"/>
      <c r="E4" s="4"/>
      <c r="F4" s="98"/>
      <c r="G4" s="98"/>
    </row>
    <row r="5" spans="1:7" s="1" customFormat="1" ht="21" customHeight="1">
      <c r="A5" s="4" t="s">
        <v>83</v>
      </c>
      <c r="B5" s="3" t="s">
        <v>84</v>
      </c>
      <c r="C5" s="102" t="s">
        <v>28</v>
      </c>
      <c r="D5" s="102" t="s">
        <v>105</v>
      </c>
      <c r="E5" s="102" t="s">
        <v>106</v>
      </c>
      <c r="F5" s="98"/>
      <c r="G5" s="98"/>
    </row>
    <row r="6" spans="1:7" s="1" customFormat="1" ht="21" customHeight="1">
      <c r="A6" s="5" t="s">
        <v>42</v>
      </c>
      <c r="B6" s="5" t="s">
        <v>42</v>
      </c>
      <c r="C6" s="103">
        <v>1</v>
      </c>
      <c r="D6" s="103">
        <f>C6+1</f>
        <v>2</v>
      </c>
      <c r="E6" s="103">
        <f>D6+1</f>
        <v>3</v>
      </c>
      <c r="F6" s="98"/>
      <c r="G6" s="98"/>
    </row>
    <row r="7" spans="1:8" s="1" customFormat="1" ht="18.75" customHeight="1">
      <c r="A7" s="6" t="s">
        <v>43</v>
      </c>
      <c r="B7" s="6" t="s">
        <v>28</v>
      </c>
      <c r="C7" s="105">
        <v>252.794568</v>
      </c>
      <c r="D7" s="105">
        <v>210.950568</v>
      </c>
      <c r="E7" s="104">
        <v>41.844</v>
      </c>
      <c r="F7" s="116"/>
      <c r="G7" s="116"/>
      <c r="H7" s="11"/>
    </row>
    <row r="8" spans="1:5" s="1" customFormat="1" ht="18.75" customHeight="1">
      <c r="A8" s="6"/>
      <c r="B8" s="6" t="s">
        <v>107</v>
      </c>
      <c r="C8" s="105">
        <v>210.470568</v>
      </c>
      <c r="D8" s="105">
        <v>210.470568</v>
      </c>
      <c r="E8" s="104"/>
    </row>
    <row r="9" spans="1:5" s="1" customFormat="1" ht="18.75" customHeight="1">
      <c r="A9" s="6" t="s">
        <v>108</v>
      </c>
      <c r="B9" s="6" t="s">
        <v>109</v>
      </c>
      <c r="C9" s="105">
        <v>90.1944</v>
      </c>
      <c r="D9" s="105">
        <v>90.1944</v>
      </c>
      <c r="E9" s="104"/>
    </row>
    <row r="10" spans="1:5" s="1" customFormat="1" ht="18.75" customHeight="1">
      <c r="A10" s="6" t="s">
        <v>110</v>
      </c>
      <c r="B10" s="6" t="s">
        <v>111</v>
      </c>
      <c r="C10" s="105">
        <v>53.592</v>
      </c>
      <c r="D10" s="105">
        <v>53.592</v>
      </c>
      <c r="E10" s="104"/>
    </row>
    <row r="11" spans="1:5" s="1" customFormat="1" ht="18.75" customHeight="1">
      <c r="A11" s="6" t="s">
        <v>112</v>
      </c>
      <c r="B11" s="6" t="s">
        <v>113</v>
      </c>
      <c r="C11" s="105">
        <v>3.84</v>
      </c>
      <c r="D11" s="105">
        <v>3.84</v>
      </c>
      <c r="E11" s="104"/>
    </row>
    <row r="12" spans="1:5" s="1" customFormat="1" ht="18.75" customHeight="1">
      <c r="A12" s="6" t="s">
        <v>114</v>
      </c>
      <c r="B12" s="6" t="s">
        <v>115</v>
      </c>
      <c r="C12" s="105">
        <v>7.5162</v>
      </c>
      <c r="D12" s="105">
        <v>7.5162</v>
      </c>
      <c r="E12" s="104"/>
    </row>
    <row r="13" spans="1:5" s="1" customFormat="1" ht="18.75" customHeight="1">
      <c r="A13" s="6" t="s">
        <v>116</v>
      </c>
      <c r="B13" s="6" t="s">
        <v>117</v>
      </c>
      <c r="C13" s="105">
        <v>24.208416</v>
      </c>
      <c r="D13" s="105">
        <v>24.208416</v>
      </c>
      <c r="E13" s="104"/>
    </row>
    <row r="14" spans="1:5" s="1" customFormat="1" ht="18.75" customHeight="1">
      <c r="A14" s="6" t="s">
        <v>118</v>
      </c>
      <c r="B14" s="6" t="s">
        <v>119</v>
      </c>
      <c r="C14" s="105">
        <v>13.504068</v>
      </c>
      <c r="D14" s="105">
        <v>13.504068</v>
      </c>
      <c r="E14" s="104"/>
    </row>
    <row r="15" spans="1:5" s="1" customFormat="1" ht="18.75" customHeight="1">
      <c r="A15" s="6" t="s">
        <v>120</v>
      </c>
      <c r="B15" s="6" t="s">
        <v>121</v>
      </c>
      <c r="C15" s="105">
        <v>0.044316</v>
      </c>
      <c r="D15" s="105">
        <v>0.044316</v>
      </c>
      <c r="E15" s="104"/>
    </row>
    <row r="16" spans="1:5" s="1" customFormat="1" ht="18.75" customHeight="1">
      <c r="A16" s="6" t="s">
        <v>122</v>
      </c>
      <c r="B16" s="6" t="s">
        <v>123</v>
      </c>
      <c r="C16" s="105">
        <v>0.2448</v>
      </c>
      <c r="D16" s="105">
        <v>0.2448</v>
      </c>
      <c r="E16" s="104"/>
    </row>
    <row r="17" spans="1:5" s="1" customFormat="1" ht="18.75" customHeight="1">
      <c r="A17" s="6" t="s">
        <v>124</v>
      </c>
      <c r="B17" s="6" t="s">
        <v>125</v>
      </c>
      <c r="C17" s="105">
        <v>17.254368</v>
      </c>
      <c r="D17" s="105">
        <v>17.254368</v>
      </c>
      <c r="E17" s="104"/>
    </row>
    <row r="18" spans="1:5" s="1" customFormat="1" ht="18.75" customHeight="1">
      <c r="A18" s="6" t="s">
        <v>126</v>
      </c>
      <c r="B18" s="6" t="s">
        <v>127</v>
      </c>
      <c r="C18" s="105">
        <v>0.072</v>
      </c>
      <c r="D18" s="105">
        <v>0.072</v>
      </c>
      <c r="E18" s="104"/>
    </row>
    <row r="19" spans="1:5" s="1" customFormat="1" ht="18.75" customHeight="1">
      <c r="A19" s="6"/>
      <c r="B19" s="6" t="s">
        <v>128</v>
      </c>
      <c r="C19" s="105">
        <v>41.844</v>
      </c>
      <c r="D19" s="105"/>
      <c r="E19" s="104">
        <v>41.844</v>
      </c>
    </row>
    <row r="20" spans="1:5" s="1" customFormat="1" ht="18.75" customHeight="1">
      <c r="A20" s="6" t="s">
        <v>129</v>
      </c>
      <c r="B20" s="6" t="s">
        <v>130</v>
      </c>
      <c r="C20" s="105">
        <v>18</v>
      </c>
      <c r="D20" s="105"/>
      <c r="E20" s="104">
        <v>18</v>
      </c>
    </row>
    <row r="21" spans="1:5" s="1" customFormat="1" ht="18.75" customHeight="1">
      <c r="A21" s="6" t="s">
        <v>131</v>
      </c>
      <c r="B21" s="6" t="s">
        <v>132</v>
      </c>
      <c r="C21" s="105">
        <v>2.5</v>
      </c>
      <c r="D21" s="105"/>
      <c r="E21" s="104">
        <v>2.5</v>
      </c>
    </row>
    <row r="22" spans="1:5" s="1" customFormat="1" ht="18.75" customHeight="1">
      <c r="A22" s="6" t="s">
        <v>133</v>
      </c>
      <c r="B22" s="6" t="s">
        <v>134</v>
      </c>
      <c r="C22" s="105">
        <v>1.92</v>
      </c>
      <c r="D22" s="105"/>
      <c r="E22" s="104">
        <v>1.92</v>
      </c>
    </row>
    <row r="23" spans="1:5" s="1" customFormat="1" ht="18.75" customHeight="1">
      <c r="A23" s="6" t="s">
        <v>135</v>
      </c>
      <c r="B23" s="6" t="s">
        <v>136</v>
      </c>
      <c r="C23" s="105">
        <v>0.816</v>
      </c>
      <c r="D23" s="105"/>
      <c r="E23" s="104">
        <v>0.816</v>
      </c>
    </row>
    <row r="24" spans="1:5" s="1" customFormat="1" ht="18.75" customHeight="1">
      <c r="A24" s="6" t="s">
        <v>137</v>
      </c>
      <c r="B24" s="6" t="s">
        <v>138</v>
      </c>
      <c r="C24" s="105">
        <v>3.5</v>
      </c>
      <c r="D24" s="105"/>
      <c r="E24" s="104">
        <v>3.5</v>
      </c>
    </row>
    <row r="25" spans="1:5" s="1" customFormat="1" ht="18.75" customHeight="1">
      <c r="A25" s="6" t="s">
        <v>139</v>
      </c>
      <c r="B25" s="6" t="s">
        <v>140</v>
      </c>
      <c r="C25" s="105">
        <v>14.52</v>
      </c>
      <c r="D25" s="105"/>
      <c r="E25" s="104">
        <v>14.52</v>
      </c>
    </row>
    <row r="26" spans="1:5" s="1" customFormat="1" ht="18.75" customHeight="1">
      <c r="A26" s="6" t="s">
        <v>141</v>
      </c>
      <c r="B26" s="6" t="s">
        <v>142</v>
      </c>
      <c r="C26" s="105">
        <v>0.58</v>
      </c>
      <c r="D26" s="105"/>
      <c r="E26" s="104">
        <v>0.58</v>
      </c>
    </row>
    <row r="27" spans="1:5" s="1" customFormat="1" ht="18.75" customHeight="1">
      <c r="A27" s="6"/>
      <c r="B27" s="6" t="s">
        <v>143</v>
      </c>
      <c r="C27" s="105">
        <v>0.48</v>
      </c>
      <c r="D27" s="105">
        <v>0.48</v>
      </c>
      <c r="E27" s="104"/>
    </row>
    <row r="28" spans="1:5" s="1" customFormat="1" ht="18.75" customHeight="1">
      <c r="A28" s="6" t="s">
        <v>144</v>
      </c>
      <c r="B28" s="6" t="s">
        <v>145</v>
      </c>
      <c r="C28" s="105">
        <v>0.48</v>
      </c>
      <c r="D28" s="105">
        <v>0.48</v>
      </c>
      <c r="E28" s="104"/>
    </row>
    <row r="29" spans="1:8" s="1" customFormat="1" ht="21" customHeight="1">
      <c r="A29" s="98"/>
      <c r="B29" s="98"/>
      <c r="C29" s="98"/>
      <c r="D29" s="98"/>
      <c r="E29" s="98"/>
      <c r="F29" s="98"/>
      <c r="G29" s="98"/>
      <c r="H29" s="11"/>
    </row>
    <row r="30" spans="1:7" s="1" customFormat="1" ht="21" customHeight="1">
      <c r="A30" s="98"/>
      <c r="B30" s="98"/>
      <c r="C30" s="98"/>
      <c r="D30" s="98"/>
      <c r="E30" s="98"/>
      <c r="F30" s="98"/>
      <c r="G30" s="98"/>
    </row>
    <row r="31" spans="1:6" s="1" customFormat="1" ht="21" customHeight="1">
      <c r="A31" s="98"/>
      <c r="B31" s="98"/>
      <c r="C31" s="98"/>
      <c r="D31" s="98"/>
      <c r="E31" s="98"/>
      <c r="F31" s="98"/>
    </row>
    <row r="32" spans="1:7" s="1" customFormat="1" ht="21" customHeight="1">
      <c r="A32" s="98"/>
      <c r="B32" s="98"/>
      <c r="C32" s="98"/>
      <c r="D32" s="98"/>
      <c r="E32" s="98"/>
      <c r="F32" s="98"/>
      <c r="G32" s="98"/>
    </row>
    <row r="33" spans="1:7" s="1" customFormat="1" ht="21" customHeight="1">
      <c r="A33" s="98"/>
      <c r="B33" s="98"/>
      <c r="C33" s="98"/>
      <c r="D33" s="98"/>
      <c r="E33" s="98"/>
      <c r="F33" s="98"/>
      <c r="G33" s="98"/>
    </row>
    <row r="34" spans="1:7" s="1" customFormat="1" ht="21" customHeight="1">
      <c r="A34" s="98"/>
      <c r="B34" s="98"/>
      <c r="C34" s="98"/>
      <c r="D34" s="98"/>
      <c r="E34" s="98"/>
      <c r="F34" s="98"/>
      <c r="G34" s="98"/>
    </row>
    <row r="35" spans="1:7" s="1" customFormat="1" ht="21" customHeight="1">
      <c r="A35" s="98"/>
      <c r="B35" s="98"/>
      <c r="C35" s="98"/>
      <c r="D35" s="98"/>
      <c r="E35" s="98"/>
      <c r="F35" s="98"/>
      <c r="G35" s="98"/>
    </row>
    <row r="36" spans="1:7" s="1" customFormat="1" ht="21" customHeight="1">
      <c r="A36" s="98"/>
      <c r="B36" s="98"/>
      <c r="C36" s="98"/>
      <c r="D36" s="98"/>
      <c r="E36" s="98"/>
      <c r="F36" s="98"/>
      <c r="G36" s="98"/>
    </row>
    <row r="37" spans="1:7" s="1" customFormat="1" ht="21" customHeight="1">
      <c r="A37" s="98"/>
      <c r="B37" s="98"/>
      <c r="C37" s="98"/>
      <c r="D37" s="98"/>
      <c r="E37" s="98"/>
      <c r="F37" s="98"/>
      <c r="G37" s="98"/>
    </row>
    <row r="38" s="1" customFormat="1" ht="21" customHeight="1"/>
    <row r="39" spans="1:7" s="1" customFormat="1" ht="21" customHeight="1">
      <c r="A39" s="98"/>
      <c r="B39" s="98"/>
      <c r="C39" s="98"/>
      <c r="D39" s="98"/>
      <c r="E39" s="98"/>
      <c r="F39" s="98"/>
      <c r="G39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.75">
      <c r="G1" s="114"/>
    </row>
    <row r="2" spans="1:7" s="1" customFormat="1" ht="30" customHeight="1">
      <c r="A2" s="99" t="s">
        <v>146</v>
      </c>
      <c r="B2" s="99"/>
      <c r="C2" s="99"/>
      <c r="D2" s="99"/>
      <c r="E2" s="99"/>
      <c r="F2" s="99"/>
      <c r="G2" s="99"/>
    </row>
    <row r="3" spans="1:7" s="1" customFormat="1" ht="18" customHeight="1">
      <c r="A3" s="108" t="s">
        <v>1</v>
      </c>
      <c r="B3" s="108"/>
      <c r="C3" s="108"/>
      <c r="D3" s="109"/>
      <c r="E3" s="109"/>
      <c r="F3" s="109"/>
      <c r="G3" s="107" t="s">
        <v>2</v>
      </c>
    </row>
    <row r="4" spans="1:7" s="1" customFormat="1" ht="31.5" customHeight="1">
      <c r="A4" s="5" t="s">
        <v>147</v>
      </c>
      <c r="B4" s="5" t="s">
        <v>148</v>
      </c>
      <c r="C4" s="5" t="s">
        <v>28</v>
      </c>
      <c r="D4" s="110" t="s">
        <v>149</v>
      </c>
      <c r="E4" s="5" t="s">
        <v>150</v>
      </c>
      <c r="F4" s="115" t="s">
        <v>151</v>
      </c>
      <c r="G4" s="5" t="s">
        <v>152</v>
      </c>
    </row>
    <row r="5" spans="1:7" s="1" customFormat="1" ht="21.75" customHeight="1">
      <c r="A5" s="111" t="s">
        <v>42</v>
      </c>
      <c r="B5" s="111" t="s">
        <v>42</v>
      </c>
      <c r="C5" s="112">
        <v>1</v>
      </c>
      <c r="D5" s="113">
        <f>C5+1</f>
        <v>2</v>
      </c>
      <c r="E5" s="113">
        <f>D5+1</f>
        <v>3</v>
      </c>
      <c r="F5" s="113">
        <f>E5+1</f>
        <v>4</v>
      </c>
      <c r="G5" s="113">
        <f>F5+1</f>
        <v>5</v>
      </c>
    </row>
    <row r="6" spans="1:7" s="1" customFormat="1" ht="22.5" customHeight="1">
      <c r="A6" s="6" t="s">
        <v>43</v>
      </c>
      <c r="B6" s="6" t="s">
        <v>28</v>
      </c>
      <c r="C6" s="105">
        <v>48.2</v>
      </c>
      <c r="D6" s="105">
        <v>2</v>
      </c>
      <c r="E6" s="105">
        <v>22.2</v>
      </c>
      <c r="F6" s="104">
        <v>24</v>
      </c>
      <c r="G6" s="104">
        <v>0</v>
      </c>
    </row>
    <row r="7" spans="1:7" s="1" customFormat="1" ht="22.5" customHeight="1">
      <c r="A7" s="6" t="s">
        <v>153</v>
      </c>
      <c r="B7" s="6" t="s">
        <v>154</v>
      </c>
      <c r="C7" s="105">
        <v>48.2</v>
      </c>
      <c r="D7" s="105">
        <v>2</v>
      </c>
      <c r="E7" s="105">
        <v>22.2</v>
      </c>
      <c r="F7" s="104">
        <v>24</v>
      </c>
      <c r="G7" s="104">
        <v>0</v>
      </c>
    </row>
    <row r="8" spans="1:7" s="1" customFormat="1" ht="15.75">
      <c r="A8" s="11"/>
      <c r="B8" s="11"/>
      <c r="C8" s="11"/>
      <c r="D8" s="11"/>
      <c r="E8" s="11"/>
      <c r="F8" s="11"/>
      <c r="G8" s="11"/>
    </row>
    <row r="9" spans="1:8" s="1" customFormat="1" ht="15.75">
      <c r="A9" s="11"/>
      <c r="B9" s="11"/>
      <c r="C9" s="11"/>
      <c r="D9" s="11"/>
      <c r="E9" s="11"/>
      <c r="F9" s="11"/>
      <c r="G9" s="11"/>
      <c r="H9" s="11"/>
    </row>
    <row r="10" spans="1:7" s="1" customFormat="1" ht="15.75">
      <c r="A10" s="11"/>
      <c r="B10" s="11"/>
      <c r="C10" s="11"/>
      <c r="D10" s="11"/>
      <c r="E10" s="11"/>
      <c r="F10" s="11"/>
      <c r="G10" s="11"/>
    </row>
    <row r="11" spans="1:7" s="1" customFormat="1" ht="15.75">
      <c r="A11" s="11"/>
      <c r="B11" s="11"/>
      <c r="C11" s="11"/>
      <c r="D11" s="11"/>
      <c r="E11" s="11"/>
      <c r="F11" s="11"/>
      <c r="G11" s="11"/>
    </row>
    <row r="12" spans="1:7" s="1" customFormat="1" ht="15.75">
      <c r="A12" s="11"/>
      <c r="B12" s="11"/>
      <c r="C12" s="11"/>
      <c r="D12" s="11"/>
      <c r="E12" s="11"/>
      <c r="F12" s="11"/>
      <c r="G12" s="11"/>
    </row>
    <row r="13" spans="1:7" s="1" customFormat="1" ht="15.75">
      <c r="A13" s="11"/>
      <c r="B13" s="11"/>
      <c r="C13" s="11"/>
      <c r="D13" s="11"/>
      <c r="E13" s="11"/>
      <c r="F13" s="11"/>
      <c r="G13" s="11"/>
    </row>
    <row r="14" spans="1:7" s="1" customFormat="1" ht="15.75">
      <c r="A14" s="11"/>
      <c r="B14" s="11"/>
      <c r="C14" s="11"/>
      <c r="D14" s="11"/>
      <c r="E14" s="11"/>
      <c r="F14" s="11"/>
      <c r="G14" s="11"/>
    </row>
    <row r="15" spans="1:7" s="1" customFormat="1" ht="15.75">
      <c r="A15" s="11"/>
      <c r="B15" s="11"/>
      <c r="C15" s="11"/>
      <c r="D15" s="11"/>
      <c r="E15" s="11"/>
      <c r="F15" s="11"/>
      <c r="G15" s="11"/>
    </row>
    <row r="16" spans="5:7" s="1" customFormat="1" ht="15.75">
      <c r="E16" s="11"/>
      <c r="F16" s="11"/>
      <c r="G16" s="11"/>
    </row>
    <row r="17" spans="4:6" s="1" customFormat="1" ht="15.75">
      <c r="D17" s="11"/>
      <c r="E17" s="11"/>
      <c r="F17" s="11"/>
    </row>
    <row r="18" spans="2:6" s="1" customFormat="1" ht="15.75">
      <c r="B18" s="11"/>
      <c r="C18" s="11"/>
      <c r="D18" s="11"/>
      <c r="F18" s="11"/>
    </row>
    <row r="19" spans="3:7" s="1" customFormat="1" ht="15.75">
      <c r="C19" s="11"/>
      <c r="E19" s="11"/>
      <c r="G19" s="11"/>
    </row>
    <row r="20" spans="3:7" s="1" customFormat="1" ht="15.75">
      <c r="C20" s="11"/>
      <c r="G20" s="11"/>
    </row>
    <row r="21" spans="5:7" s="1" customFormat="1" ht="15.75">
      <c r="E21" s="11"/>
      <c r="G21" s="11"/>
    </row>
    <row r="22" s="1" customFormat="1" ht="15.75"/>
    <row r="23" s="1" customFormat="1" ht="15.75"/>
    <row r="24" s="1" customFormat="1" ht="15.75"/>
    <row r="25" s="1" customFormat="1" ht="15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14" sqref="C14:C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99" t="s">
        <v>155</v>
      </c>
      <c r="B2" s="99"/>
      <c r="C2" s="99"/>
      <c r="D2" s="99"/>
      <c r="E2" s="99"/>
      <c r="F2" s="106"/>
      <c r="G2" s="106"/>
    </row>
    <row r="3" spans="1:7" s="1" customFormat="1" ht="21" customHeight="1">
      <c r="A3" s="100" t="s">
        <v>1</v>
      </c>
      <c r="B3" s="101"/>
      <c r="C3" s="101"/>
      <c r="D3" s="101"/>
      <c r="E3" s="107" t="s">
        <v>2</v>
      </c>
      <c r="F3" s="98"/>
      <c r="G3" s="98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98"/>
      <c r="G4" s="98"/>
    </row>
    <row r="5" spans="1:7" s="1" customFormat="1" ht="21" customHeight="1">
      <c r="A5" s="4" t="s">
        <v>83</v>
      </c>
      <c r="B5" s="3" t="s">
        <v>84</v>
      </c>
      <c r="C5" s="102" t="s">
        <v>28</v>
      </c>
      <c r="D5" s="102" t="s">
        <v>78</v>
      </c>
      <c r="E5" s="102" t="s">
        <v>79</v>
      </c>
      <c r="F5" s="98"/>
      <c r="G5" s="98"/>
    </row>
    <row r="6" spans="1:8" s="1" customFormat="1" ht="21" customHeight="1">
      <c r="A6" s="5" t="s">
        <v>42</v>
      </c>
      <c r="B6" s="5" t="s">
        <v>42</v>
      </c>
      <c r="C6" s="103">
        <v>1</v>
      </c>
      <c r="D6" s="103">
        <f>C6+1</f>
        <v>2</v>
      </c>
      <c r="E6" s="103">
        <f>D6+1</f>
        <v>3</v>
      </c>
      <c r="F6" s="98"/>
      <c r="G6" s="98"/>
      <c r="H6" s="11"/>
    </row>
    <row r="7" spans="1:7" s="1" customFormat="1" ht="18.75" customHeight="1">
      <c r="A7" s="6"/>
      <c r="B7" s="6" t="s">
        <v>156</v>
      </c>
      <c r="C7" s="104"/>
      <c r="D7" s="105"/>
      <c r="E7" s="104"/>
      <c r="F7" s="98"/>
      <c r="G7" s="9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37">
      <selection activeCell="Q17" sqref="Q17"/>
    </sheetView>
  </sheetViews>
  <sheetFormatPr defaultColWidth="9.140625" defaultRowHeight="12.75"/>
  <cols>
    <col min="1" max="1" width="9.8515625" style="48" customWidth="1"/>
    <col min="2" max="2" width="7.00390625" style="48" customWidth="1"/>
    <col min="3" max="3" width="4.7109375" style="48" customWidth="1"/>
    <col min="4" max="4" width="7.8515625" style="48" customWidth="1"/>
    <col min="5" max="5" width="7.421875" style="48" customWidth="1"/>
    <col min="6" max="6" width="8.28125" style="48" customWidth="1"/>
    <col min="7" max="7" width="10.00390625" style="48" customWidth="1"/>
    <col min="8" max="8" width="16.7109375" style="48" customWidth="1"/>
    <col min="9" max="9" width="4.140625" style="48" customWidth="1"/>
    <col min="10" max="10" width="3.421875" style="48" customWidth="1"/>
    <col min="11" max="13" width="3.57421875" style="48" customWidth="1"/>
    <col min="14" max="16384" width="9.140625" style="48" customWidth="1"/>
  </cols>
  <sheetData>
    <row r="1" spans="1:3" ht="19.5" customHeight="1">
      <c r="A1" s="14" t="s">
        <v>157</v>
      </c>
      <c r="B1" s="14"/>
      <c r="C1" s="14"/>
    </row>
    <row r="2" spans="1:13" ht="33.75" customHeight="1">
      <c r="A2" s="49" t="s">
        <v>158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.75" customHeight="1">
      <c r="A3" s="50" t="s">
        <v>159</v>
      </c>
      <c r="B3" s="50" t="s">
        <v>160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1.75" customHeight="1">
      <c r="A4" s="50" t="s">
        <v>161</v>
      </c>
      <c r="B4" s="50" t="s">
        <v>162</v>
      </c>
      <c r="C4" s="50"/>
      <c r="D4" s="50"/>
      <c r="E4" s="50"/>
      <c r="F4" s="50"/>
      <c r="G4" s="50" t="s">
        <v>163</v>
      </c>
      <c r="H4" s="72" t="s">
        <v>164</v>
      </c>
      <c r="I4" s="72"/>
      <c r="J4" s="72"/>
      <c r="K4" s="72"/>
      <c r="L4" s="72"/>
      <c r="M4" s="72"/>
    </row>
    <row r="5" spans="1:13" ht="21.75" customHeight="1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21.75" customHeight="1">
      <c r="A6" s="50" t="s">
        <v>166</v>
      </c>
      <c r="B6" s="50"/>
      <c r="C6" s="50"/>
      <c r="D6" s="52" t="s">
        <v>167</v>
      </c>
      <c r="E6" s="52"/>
      <c r="F6" s="52"/>
      <c r="G6" s="52" t="s">
        <v>168</v>
      </c>
      <c r="H6" s="52"/>
      <c r="I6" s="52" t="s">
        <v>169</v>
      </c>
      <c r="J6" s="52"/>
      <c r="K6" s="52"/>
      <c r="L6" s="52"/>
      <c r="M6" s="52"/>
    </row>
    <row r="7" spans="1:13" ht="39.75" customHeight="1">
      <c r="A7" s="50" t="s">
        <v>170</v>
      </c>
      <c r="B7" s="50"/>
      <c r="C7" s="50"/>
      <c r="D7" s="53" t="s">
        <v>171</v>
      </c>
      <c r="E7" s="73"/>
      <c r="F7" s="74"/>
      <c r="G7" s="50" t="s">
        <v>172</v>
      </c>
      <c r="H7" s="50"/>
      <c r="I7" s="52">
        <v>40</v>
      </c>
      <c r="J7" s="52"/>
      <c r="K7" s="52"/>
      <c r="L7" s="52"/>
      <c r="M7" s="52"/>
    </row>
    <row r="8" spans="1:13" ht="21.75" customHeight="1">
      <c r="A8" s="50" t="s">
        <v>173</v>
      </c>
      <c r="B8" s="50"/>
      <c r="C8" s="50"/>
      <c r="D8" s="50">
        <v>24</v>
      </c>
      <c r="E8" s="50"/>
      <c r="F8" s="50"/>
      <c r="G8" s="50" t="s">
        <v>174</v>
      </c>
      <c r="H8" s="50"/>
      <c r="I8" s="52">
        <v>21</v>
      </c>
      <c r="J8" s="52"/>
      <c r="K8" s="52"/>
      <c r="L8" s="52"/>
      <c r="M8" s="52"/>
    </row>
    <row r="9" spans="1:13" ht="21.75" customHeight="1">
      <c r="A9" s="50" t="s">
        <v>175</v>
      </c>
      <c r="B9" s="50"/>
      <c r="C9" s="50"/>
      <c r="D9" s="50">
        <v>3</v>
      </c>
      <c r="E9" s="50"/>
      <c r="F9" s="50"/>
      <c r="G9" s="50" t="s">
        <v>176</v>
      </c>
      <c r="H9" s="50"/>
      <c r="I9" s="52">
        <v>0</v>
      </c>
      <c r="J9" s="52"/>
      <c r="K9" s="52"/>
      <c r="L9" s="52"/>
      <c r="M9" s="52"/>
    </row>
    <row r="10" spans="1:13" ht="21.75" customHeight="1">
      <c r="A10" s="54" t="s">
        <v>177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1.75" customHeight="1">
      <c r="A11" s="50" t="s">
        <v>178</v>
      </c>
      <c r="B11" s="50"/>
      <c r="C11" s="50"/>
      <c r="D11" s="50">
        <v>623.76</v>
      </c>
      <c r="E11" s="50"/>
      <c r="F11" s="50"/>
      <c r="G11" s="50" t="s">
        <v>179</v>
      </c>
      <c r="H11" s="50"/>
      <c r="I11" s="50">
        <v>0</v>
      </c>
      <c r="J11" s="50"/>
      <c r="K11" s="50"/>
      <c r="L11" s="50"/>
      <c r="M11" s="50"/>
    </row>
    <row r="12" spans="1:13" ht="21.75" customHeight="1">
      <c r="A12" s="50" t="s">
        <v>180</v>
      </c>
      <c r="B12" s="50"/>
      <c r="C12" s="50"/>
      <c r="D12" s="50">
        <v>623.76</v>
      </c>
      <c r="E12" s="50"/>
      <c r="F12" s="50"/>
      <c r="G12" s="50" t="s">
        <v>181</v>
      </c>
      <c r="H12" s="50"/>
      <c r="I12" s="50">
        <v>0</v>
      </c>
      <c r="J12" s="50"/>
      <c r="K12" s="50"/>
      <c r="L12" s="50"/>
      <c r="M12" s="50"/>
    </row>
    <row r="13" spans="1:13" ht="21.75" customHeight="1">
      <c r="A13" s="50" t="s">
        <v>182</v>
      </c>
      <c r="B13" s="50"/>
      <c r="C13" s="50"/>
      <c r="D13" s="50">
        <v>623.76</v>
      </c>
      <c r="E13" s="50"/>
      <c r="F13" s="50"/>
      <c r="G13" s="50" t="s">
        <v>183</v>
      </c>
      <c r="H13" s="50"/>
      <c r="I13" s="50">
        <v>210.95</v>
      </c>
      <c r="J13" s="50"/>
      <c r="K13" s="50"/>
      <c r="L13" s="50"/>
      <c r="M13" s="50"/>
    </row>
    <row r="14" spans="1:13" ht="21.75" customHeight="1">
      <c r="A14" s="50" t="s">
        <v>106</v>
      </c>
      <c r="B14" s="50"/>
      <c r="C14" s="50"/>
      <c r="D14" s="50">
        <v>41.84</v>
      </c>
      <c r="E14" s="50"/>
      <c r="F14" s="50"/>
      <c r="G14" s="75" t="s">
        <v>184</v>
      </c>
      <c r="H14" s="75"/>
      <c r="I14" s="50">
        <v>370.97</v>
      </c>
      <c r="J14" s="50"/>
      <c r="K14" s="50"/>
      <c r="L14" s="50"/>
      <c r="M14" s="50"/>
    </row>
    <row r="15" spans="1:14" ht="21.75" customHeight="1">
      <c r="A15" s="54" t="s">
        <v>185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92"/>
    </row>
    <row r="16" spans="1:13" ht="20.25" customHeight="1">
      <c r="A16" s="55" t="s">
        <v>186</v>
      </c>
      <c r="B16" s="56"/>
      <c r="C16" s="57"/>
      <c r="D16" s="54" t="s">
        <v>187</v>
      </c>
      <c r="E16" s="54"/>
      <c r="F16" s="54" t="s">
        <v>188</v>
      </c>
      <c r="G16" s="54"/>
      <c r="H16" s="54"/>
      <c r="I16" s="54" t="s">
        <v>189</v>
      </c>
      <c r="J16" s="54"/>
      <c r="K16" s="54"/>
      <c r="L16" s="54"/>
      <c r="M16" s="54"/>
    </row>
    <row r="17" spans="1:13" ht="20.25" customHeight="1">
      <c r="A17" s="58" t="s">
        <v>190</v>
      </c>
      <c r="B17" s="59"/>
      <c r="C17" s="60"/>
      <c r="D17" s="58" t="s">
        <v>191</v>
      </c>
      <c r="E17" s="60"/>
      <c r="F17" s="76" t="s">
        <v>192</v>
      </c>
      <c r="G17" s="77"/>
      <c r="H17" s="78"/>
      <c r="I17" s="80" t="s">
        <v>193</v>
      </c>
      <c r="J17" s="80"/>
      <c r="K17" s="80"/>
      <c r="L17" s="80"/>
      <c r="M17" s="80"/>
    </row>
    <row r="18" spans="1:13" ht="20.25" customHeight="1">
      <c r="A18" s="61"/>
      <c r="B18" s="62"/>
      <c r="C18" s="63"/>
      <c r="D18" s="61"/>
      <c r="E18" s="63"/>
      <c r="F18" s="76" t="s">
        <v>194</v>
      </c>
      <c r="G18" s="77"/>
      <c r="H18" s="78"/>
      <c r="I18" s="80" t="s">
        <v>195</v>
      </c>
      <c r="J18" s="80"/>
      <c r="K18" s="80"/>
      <c r="L18" s="80"/>
      <c r="M18" s="80"/>
    </row>
    <row r="19" spans="1:13" ht="27.75" customHeight="1">
      <c r="A19" s="61"/>
      <c r="B19" s="62"/>
      <c r="C19" s="63"/>
      <c r="D19" s="61"/>
      <c r="E19" s="63"/>
      <c r="F19" s="76" t="s">
        <v>196</v>
      </c>
      <c r="G19" s="77"/>
      <c r="H19" s="78"/>
      <c r="I19" s="80" t="s">
        <v>197</v>
      </c>
      <c r="J19" s="80"/>
      <c r="K19" s="80"/>
      <c r="L19" s="80"/>
      <c r="M19" s="80"/>
    </row>
    <row r="20" spans="1:13" ht="20.25" customHeight="1">
      <c r="A20" s="61"/>
      <c r="B20" s="62"/>
      <c r="C20" s="63"/>
      <c r="D20" s="61"/>
      <c r="E20" s="63"/>
      <c r="F20" s="76" t="s">
        <v>198</v>
      </c>
      <c r="G20" s="77"/>
      <c r="H20" s="78"/>
      <c r="I20" s="81" t="s">
        <v>199</v>
      </c>
      <c r="J20" s="82"/>
      <c r="K20" s="82"/>
      <c r="L20" s="82"/>
      <c r="M20" s="93"/>
    </row>
    <row r="21" spans="1:13" ht="20.25" customHeight="1">
      <c r="A21" s="61"/>
      <c r="B21" s="62"/>
      <c r="C21" s="63"/>
      <c r="D21" s="61"/>
      <c r="E21" s="63"/>
      <c r="F21" s="76" t="s">
        <v>200</v>
      </c>
      <c r="G21" s="77"/>
      <c r="H21" s="78"/>
      <c r="I21" s="81" t="s">
        <v>201</v>
      </c>
      <c r="J21" s="82"/>
      <c r="K21" s="82"/>
      <c r="L21" s="82"/>
      <c r="M21" s="93"/>
    </row>
    <row r="22" spans="1:13" ht="29.25" customHeight="1">
      <c r="A22" s="61"/>
      <c r="B22" s="62"/>
      <c r="C22" s="63"/>
      <c r="D22" s="61"/>
      <c r="E22" s="63"/>
      <c r="F22" s="76" t="s">
        <v>202</v>
      </c>
      <c r="G22" s="77"/>
      <c r="H22" s="78"/>
      <c r="I22" s="81" t="s">
        <v>203</v>
      </c>
      <c r="J22" s="82"/>
      <c r="K22" s="82"/>
      <c r="L22" s="82"/>
      <c r="M22" s="93"/>
    </row>
    <row r="23" spans="1:13" ht="27.75" customHeight="1">
      <c r="A23" s="61"/>
      <c r="B23" s="62"/>
      <c r="C23" s="63"/>
      <c r="D23" s="61"/>
      <c r="E23" s="63"/>
      <c r="F23" s="76" t="s">
        <v>204</v>
      </c>
      <c r="G23" s="77"/>
      <c r="H23" s="78"/>
      <c r="I23" s="81" t="s">
        <v>205</v>
      </c>
      <c r="J23" s="82"/>
      <c r="K23" s="82"/>
      <c r="L23" s="82"/>
      <c r="M23" s="93"/>
    </row>
    <row r="24" spans="1:13" ht="27.75" customHeight="1">
      <c r="A24" s="61"/>
      <c r="B24" s="62"/>
      <c r="C24" s="63"/>
      <c r="D24" s="61"/>
      <c r="E24" s="63"/>
      <c r="F24" s="76" t="s">
        <v>206</v>
      </c>
      <c r="G24" s="77"/>
      <c r="H24" s="78"/>
      <c r="I24" s="81" t="s">
        <v>207</v>
      </c>
      <c r="J24" s="82"/>
      <c r="K24" s="82"/>
      <c r="L24" s="82"/>
      <c r="M24" s="93"/>
    </row>
    <row r="25" spans="1:13" ht="20.25" customHeight="1">
      <c r="A25" s="61"/>
      <c r="B25" s="62"/>
      <c r="C25" s="63"/>
      <c r="D25" s="61"/>
      <c r="E25" s="63"/>
      <c r="F25" s="76" t="s">
        <v>208</v>
      </c>
      <c r="G25" s="77"/>
      <c r="H25" s="78"/>
      <c r="I25" s="83">
        <v>680</v>
      </c>
      <c r="J25" s="84"/>
      <c r="K25" s="84"/>
      <c r="L25" s="84"/>
      <c r="M25" s="94"/>
    </row>
    <row r="26" spans="1:13" ht="20.25" customHeight="1">
      <c r="A26" s="61"/>
      <c r="B26" s="62"/>
      <c r="C26" s="63"/>
      <c r="D26" s="61"/>
      <c r="E26" s="63"/>
      <c r="F26" s="76" t="s">
        <v>209</v>
      </c>
      <c r="G26" s="77"/>
      <c r="H26" s="78"/>
      <c r="I26" s="83">
        <v>274</v>
      </c>
      <c r="J26" s="84"/>
      <c r="K26" s="84"/>
      <c r="L26" s="84"/>
      <c r="M26" s="94"/>
    </row>
    <row r="27" spans="1:13" ht="20.25" customHeight="1">
      <c r="A27" s="61"/>
      <c r="B27" s="62"/>
      <c r="C27" s="63"/>
      <c r="D27" s="61"/>
      <c r="E27" s="63"/>
      <c r="F27" s="76" t="s">
        <v>210</v>
      </c>
      <c r="G27" s="77"/>
      <c r="H27" s="78"/>
      <c r="I27" s="83">
        <v>92</v>
      </c>
      <c r="J27" s="84"/>
      <c r="K27" s="84"/>
      <c r="L27" s="84"/>
      <c r="M27" s="94"/>
    </row>
    <row r="28" spans="1:13" ht="20.25" customHeight="1">
      <c r="A28" s="61"/>
      <c r="B28" s="62"/>
      <c r="C28" s="63"/>
      <c r="D28" s="64"/>
      <c r="E28" s="67"/>
      <c r="F28" s="76" t="s">
        <v>211</v>
      </c>
      <c r="G28" s="77"/>
      <c r="H28" s="78"/>
      <c r="I28" s="83">
        <v>168</v>
      </c>
      <c r="J28" s="84"/>
      <c r="K28" s="84"/>
      <c r="L28" s="84"/>
      <c r="M28" s="94"/>
    </row>
    <row r="29" spans="1:13" ht="21.75" customHeight="1">
      <c r="A29" s="61"/>
      <c r="B29" s="62"/>
      <c r="C29" s="63"/>
      <c r="D29" s="58" t="s">
        <v>212</v>
      </c>
      <c r="E29" s="60"/>
      <c r="F29" s="76" t="s">
        <v>213</v>
      </c>
      <c r="G29" s="77"/>
      <c r="H29" s="78"/>
      <c r="I29" s="85">
        <v>1</v>
      </c>
      <c r="J29" s="80"/>
      <c r="K29" s="80"/>
      <c r="L29" s="80"/>
      <c r="M29" s="80"/>
    </row>
    <row r="30" spans="1:13" ht="30" customHeight="1">
      <c r="A30" s="61"/>
      <c r="B30" s="62"/>
      <c r="C30" s="63"/>
      <c r="D30" s="61"/>
      <c r="E30" s="63"/>
      <c r="F30" s="76" t="s">
        <v>214</v>
      </c>
      <c r="G30" s="77"/>
      <c r="H30" s="78"/>
      <c r="I30" s="85">
        <v>1</v>
      </c>
      <c r="J30" s="80"/>
      <c r="K30" s="80"/>
      <c r="L30" s="80"/>
      <c r="M30" s="80"/>
    </row>
    <row r="31" spans="1:13" ht="29.25" customHeight="1">
      <c r="A31" s="61"/>
      <c r="B31" s="62"/>
      <c r="C31" s="63"/>
      <c r="D31" s="61"/>
      <c r="E31" s="63"/>
      <c r="F31" s="76" t="s">
        <v>215</v>
      </c>
      <c r="G31" s="77"/>
      <c r="H31" s="78"/>
      <c r="I31" s="85">
        <v>1</v>
      </c>
      <c r="J31" s="80"/>
      <c r="K31" s="80"/>
      <c r="L31" s="80"/>
      <c r="M31" s="80"/>
    </row>
    <row r="32" spans="1:13" ht="21.75" customHeight="1">
      <c r="A32" s="61"/>
      <c r="B32" s="62"/>
      <c r="C32" s="63"/>
      <c r="D32" s="61"/>
      <c r="E32" s="63"/>
      <c r="F32" s="76" t="s">
        <v>216</v>
      </c>
      <c r="G32" s="77"/>
      <c r="H32" s="78"/>
      <c r="I32" s="85">
        <v>1</v>
      </c>
      <c r="J32" s="80"/>
      <c r="K32" s="80"/>
      <c r="L32" s="80"/>
      <c r="M32" s="80"/>
    </row>
    <row r="33" spans="1:13" ht="30.75" customHeight="1">
      <c r="A33" s="61"/>
      <c r="B33" s="62"/>
      <c r="C33" s="63"/>
      <c r="D33" s="61"/>
      <c r="E33" s="63"/>
      <c r="F33" s="76" t="s">
        <v>217</v>
      </c>
      <c r="G33" s="77"/>
      <c r="H33" s="78"/>
      <c r="I33" s="85">
        <v>1</v>
      </c>
      <c r="J33" s="80"/>
      <c r="K33" s="80"/>
      <c r="L33" s="80"/>
      <c r="M33" s="80"/>
    </row>
    <row r="34" spans="1:13" ht="30" customHeight="1">
      <c r="A34" s="61"/>
      <c r="B34" s="62"/>
      <c r="C34" s="63"/>
      <c r="D34" s="61"/>
      <c r="E34" s="63"/>
      <c r="F34" s="76" t="s">
        <v>218</v>
      </c>
      <c r="G34" s="77"/>
      <c r="H34" s="78"/>
      <c r="I34" s="85">
        <v>1</v>
      </c>
      <c r="J34" s="80"/>
      <c r="K34" s="80"/>
      <c r="L34" s="80"/>
      <c r="M34" s="80"/>
    </row>
    <row r="35" spans="1:13" ht="21.75" customHeight="1">
      <c r="A35" s="61"/>
      <c r="B35" s="62"/>
      <c r="C35" s="63"/>
      <c r="D35" s="61"/>
      <c r="E35" s="63"/>
      <c r="F35" s="76" t="s">
        <v>219</v>
      </c>
      <c r="G35" s="77"/>
      <c r="H35" s="78"/>
      <c r="I35" s="85">
        <v>1</v>
      </c>
      <c r="J35" s="80"/>
      <c r="K35" s="80"/>
      <c r="L35" s="80"/>
      <c r="M35" s="80"/>
    </row>
    <row r="36" spans="1:13" ht="27" customHeight="1">
      <c r="A36" s="61"/>
      <c r="B36" s="62"/>
      <c r="C36" s="63"/>
      <c r="D36" s="61"/>
      <c r="E36" s="63"/>
      <c r="F36" s="76" t="s">
        <v>220</v>
      </c>
      <c r="G36" s="77"/>
      <c r="H36" s="78"/>
      <c r="I36" s="85">
        <v>1</v>
      </c>
      <c r="J36" s="80"/>
      <c r="K36" s="80"/>
      <c r="L36" s="80"/>
      <c r="M36" s="80"/>
    </row>
    <row r="37" spans="1:13" ht="21.75" customHeight="1">
      <c r="A37" s="61"/>
      <c r="B37" s="62"/>
      <c r="C37" s="63"/>
      <c r="D37" s="64"/>
      <c r="E37" s="67"/>
      <c r="F37" s="76" t="s">
        <v>221</v>
      </c>
      <c r="G37" s="77"/>
      <c r="H37" s="78"/>
      <c r="I37" s="85">
        <v>1</v>
      </c>
      <c r="J37" s="80"/>
      <c r="K37" s="80"/>
      <c r="L37" s="80"/>
      <c r="M37" s="80"/>
    </row>
    <row r="38" spans="1:13" ht="20.25" customHeight="1">
      <c r="A38" s="61"/>
      <c r="B38" s="62"/>
      <c r="C38" s="63"/>
      <c r="D38" s="65" t="s">
        <v>222</v>
      </c>
      <c r="E38" s="69"/>
      <c r="F38" s="76" t="s">
        <v>223</v>
      </c>
      <c r="G38" s="77"/>
      <c r="H38" s="78"/>
      <c r="I38" s="80" t="s">
        <v>224</v>
      </c>
      <c r="J38" s="80"/>
      <c r="K38" s="80"/>
      <c r="L38" s="80"/>
      <c r="M38" s="80"/>
    </row>
    <row r="39" spans="1:13" ht="31.5" customHeight="1">
      <c r="A39" s="61"/>
      <c r="B39" s="62"/>
      <c r="C39" s="63"/>
      <c r="D39" s="65" t="s">
        <v>222</v>
      </c>
      <c r="E39" s="69"/>
      <c r="F39" s="76" t="s">
        <v>214</v>
      </c>
      <c r="G39" s="77"/>
      <c r="H39" s="78"/>
      <c r="I39" s="85">
        <v>1</v>
      </c>
      <c r="J39" s="80"/>
      <c r="K39" s="80"/>
      <c r="L39" s="80"/>
      <c r="M39" s="80"/>
    </row>
    <row r="40" spans="1:13" ht="20.25" customHeight="1">
      <c r="A40" s="61"/>
      <c r="B40" s="62"/>
      <c r="C40" s="63"/>
      <c r="D40" s="58" t="s">
        <v>225</v>
      </c>
      <c r="E40" s="60"/>
      <c r="F40" s="76" t="s">
        <v>226</v>
      </c>
      <c r="G40" s="77"/>
      <c r="H40" s="78"/>
      <c r="I40" s="80" t="s">
        <v>227</v>
      </c>
      <c r="J40" s="80"/>
      <c r="K40" s="80"/>
      <c r="L40" s="80"/>
      <c r="M40" s="80"/>
    </row>
    <row r="41" spans="1:13" ht="20.25" customHeight="1">
      <c r="A41" s="61"/>
      <c r="B41" s="62"/>
      <c r="C41" s="63"/>
      <c r="D41" s="61"/>
      <c r="E41" s="63"/>
      <c r="F41" s="76" t="s">
        <v>228</v>
      </c>
      <c r="G41" s="77"/>
      <c r="H41" s="78"/>
      <c r="I41" s="81" t="s">
        <v>229</v>
      </c>
      <c r="J41" s="82"/>
      <c r="K41" s="82"/>
      <c r="L41" s="82"/>
      <c r="M41" s="93"/>
    </row>
    <row r="42" spans="1:13" ht="29.25" customHeight="1">
      <c r="A42" s="61"/>
      <c r="B42" s="62"/>
      <c r="C42" s="63"/>
      <c r="D42" s="61"/>
      <c r="E42" s="63"/>
      <c r="F42" s="76" t="s">
        <v>230</v>
      </c>
      <c r="G42" s="77"/>
      <c r="H42" s="78"/>
      <c r="I42" s="81" t="s">
        <v>229</v>
      </c>
      <c r="J42" s="82"/>
      <c r="K42" s="82"/>
      <c r="L42" s="82"/>
      <c r="M42" s="93"/>
    </row>
    <row r="43" spans="1:13" ht="20.25" customHeight="1">
      <c r="A43" s="61"/>
      <c r="B43" s="62"/>
      <c r="C43" s="63"/>
      <c r="D43" s="61"/>
      <c r="E43" s="63"/>
      <c r="F43" s="76" t="s">
        <v>231</v>
      </c>
      <c r="G43" s="77"/>
      <c r="H43" s="78"/>
      <c r="I43" s="81" t="s">
        <v>229</v>
      </c>
      <c r="J43" s="82"/>
      <c r="K43" s="82"/>
      <c r="L43" s="82"/>
      <c r="M43" s="93"/>
    </row>
    <row r="44" spans="1:13" ht="20.25" customHeight="1">
      <c r="A44" s="61"/>
      <c r="B44" s="62"/>
      <c r="C44" s="63"/>
      <c r="D44" s="61"/>
      <c r="E44" s="63"/>
      <c r="F44" s="76" t="s">
        <v>232</v>
      </c>
      <c r="G44" s="77"/>
      <c r="H44" s="78"/>
      <c r="I44" s="81" t="s">
        <v>229</v>
      </c>
      <c r="J44" s="82"/>
      <c r="K44" s="82"/>
      <c r="L44" s="82"/>
      <c r="M44" s="93"/>
    </row>
    <row r="45" spans="1:13" ht="20.25" customHeight="1">
      <c r="A45" s="64"/>
      <c r="B45" s="66"/>
      <c r="C45" s="67"/>
      <c r="D45" s="64"/>
      <c r="E45" s="67"/>
      <c r="F45" s="76" t="s">
        <v>233</v>
      </c>
      <c r="G45" s="77"/>
      <c r="H45" s="78"/>
      <c r="I45" s="81" t="s">
        <v>229</v>
      </c>
      <c r="J45" s="82"/>
      <c r="K45" s="82"/>
      <c r="L45" s="82"/>
      <c r="M45" s="93"/>
    </row>
    <row r="46" spans="1:13" ht="24" customHeight="1">
      <c r="A46" s="65" t="s">
        <v>234</v>
      </c>
      <c r="B46" s="68"/>
      <c r="C46" s="69"/>
      <c r="D46" s="65" t="s">
        <v>235</v>
      </c>
      <c r="E46" s="69"/>
      <c r="F46" s="79" t="s">
        <v>236</v>
      </c>
      <c r="G46" s="79"/>
      <c r="H46" s="79"/>
      <c r="I46" s="86">
        <v>1</v>
      </c>
      <c r="J46" s="87"/>
      <c r="K46" s="87"/>
      <c r="L46" s="87"/>
      <c r="M46" s="95"/>
    </row>
    <row r="47" spans="1:13" ht="24" customHeight="1">
      <c r="A47" s="65" t="s">
        <v>234</v>
      </c>
      <c r="B47" s="68"/>
      <c r="C47" s="69"/>
      <c r="D47" s="65" t="s">
        <v>237</v>
      </c>
      <c r="E47" s="69"/>
      <c r="F47" s="80" t="s">
        <v>238</v>
      </c>
      <c r="G47" s="80"/>
      <c r="H47" s="80"/>
      <c r="I47" s="88"/>
      <c r="J47" s="89"/>
      <c r="K47" s="89"/>
      <c r="L47" s="89"/>
      <c r="M47" s="96"/>
    </row>
    <row r="48" spans="1:13" ht="15" customHeight="1">
      <c r="A48" s="65" t="s">
        <v>234</v>
      </c>
      <c r="B48" s="68"/>
      <c r="C48" s="69"/>
      <c r="D48" s="65" t="s">
        <v>239</v>
      </c>
      <c r="E48" s="69"/>
      <c r="F48" s="79" t="s">
        <v>240</v>
      </c>
      <c r="G48" s="79"/>
      <c r="H48" s="79"/>
      <c r="I48" s="90" t="s">
        <v>193</v>
      </c>
      <c r="J48" s="91"/>
      <c r="K48" s="91"/>
      <c r="L48" s="91"/>
      <c r="M48" s="97"/>
    </row>
    <row r="49" spans="1:13" ht="25.5" customHeight="1">
      <c r="A49" s="65" t="s">
        <v>234</v>
      </c>
      <c r="B49" s="68"/>
      <c r="C49" s="69"/>
      <c r="D49" s="65" t="s">
        <v>239</v>
      </c>
      <c r="E49" s="69"/>
      <c r="F49" s="79"/>
      <c r="G49" s="79"/>
      <c r="H49" s="79"/>
      <c r="I49" s="88"/>
      <c r="J49" s="89"/>
      <c r="K49" s="89"/>
      <c r="L49" s="89"/>
      <c r="M49" s="96"/>
    </row>
    <row r="50" spans="1:13" ht="20.25" customHeight="1">
      <c r="A50" s="58" t="s">
        <v>241</v>
      </c>
      <c r="B50" s="59"/>
      <c r="C50" s="60"/>
      <c r="D50" s="58" t="s">
        <v>242</v>
      </c>
      <c r="E50" s="60"/>
      <c r="F50" s="79" t="s">
        <v>243</v>
      </c>
      <c r="G50" s="79"/>
      <c r="H50" s="79"/>
      <c r="I50" s="85">
        <v>0.98</v>
      </c>
      <c r="J50" s="80"/>
      <c r="K50" s="80"/>
      <c r="L50" s="80"/>
      <c r="M50" s="80"/>
    </row>
    <row r="51" spans="1:13" ht="25.5" customHeight="1">
      <c r="A51" s="64"/>
      <c r="B51" s="66"/>
      <c r="C51" s="67"/>
      <c r="D51" s="64"/>
      <c r="E51" s="67"/>
      <c r="F51" s="76" t="s">
        <v>244</v>
      </c>
      <c r="G51" s="77"/>
      <c r="H51" s="78"/>
      <c r="I51" s="85">
        <v>1</v>
      </c>
      <c r="J51" s="80"/>
      <c r="K51" s="80"/>
      <c r="L51" s="80"/>
      <c r="M51" s="80"/>
    </row>
    <row r="52" spans="1:13" ht="13.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3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67" ht="14.25" customHeight="1"/>
  </sheetData>
  <sheetProtection/>
  <mergeCells count="124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F43:H43"/>
    <mergeCell ref="I43:M43"/>
    <mergeCell ref="F44:H44"/>
    <mergeCell ref="I44:M44"/>
    <mergeCell ref="F45:H45"/>
    <mergeCell ref="I45:M45"/>
    <mergeCell ref="D46:E46"/>
    <mergeCell ref="F46:H46"/>
    <mergeCell ref="D47:E47"/>
    <mergeCell ref="F47:H47"/>
    <mergeCell ref="F50:H50"/>
    <mergeCell ref="I50:M50"/>
    <mergeCell ref="F51:H51"/>
    <mergeCell ref="I51:M51"/>
    <mergeCell ref="A52:M52"/>
    <mergeCell ref="A53:M53"/>
    <mergeCell ref="D50:E51"/>
    <mergeCell ref="A50:C51"/>
    <mergeCell ref="D40:E45"/>
    <mergeCell ref="A17:C45"/>
    <mergeCell ref="D17:E28"/>
    <mergeCell ref="D29:E37"/>
    <mergeCell ref="A46:C49"/>
    <mergeCell ref="I46:M47"/>
    <mergeCell ref="F48:H49"/>
    <mergeCell ref="I48:M49"/>
    <mergeCell ref="D48:E49"/>
    <mergeCell ref="D38:E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2021-03-04T23:13:02Z</cp:lastPrinted>
  <dcterms:created xsi:type="dcterms:W3CDTF">2022-09-12T20:13:33Z</dcterms:created>
  <dcterms:modified xsi:type="dcterms:W3CDTF">2022-09-15T20:54:05Z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