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65" firstSheet="5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部门整体支出绩效目标表 " sheetId="9" r:id="rId9"/>
    <sheet name="项目支出绩效目标申报表" sheetId="10" r:id="rId10"/>
    <sheet name="支出总表（引用）" sheetId="11" state="hidden" r:id="rId11"/>
    <sheet name="财拨总表（引用）" sheetId="12" state="hidden" r:id="rId12"/>
  </sheets>
  <definedNames>
    <definedName name="_xlnm.Print_Area" localSheetId="1">'部门收入总表'!$A$1:$O$33</definedName>
    <definedName name="_xlnm.Print_Area" localSheetId="2">'部门支出总表'!$A$1:$H$32</definedName>
    <definedName name="_xlnm.Print_Area" localSheetId="3">'财拨收支总表'!$A$1:$F$16</definedName>
    <definedName name="_xlnm.Print_Area" localSheetId="11">'财拨总表（引用）'!$A$1:$D$25</definedName>
    <definedName name="_xlnm.Print_Area" localSheetId="6">'三公表'!$A$1:$G$25</definedName>
    <definedName name="_xlnm.Print_Area" localSheetId="0">'收支预算总表'!$A$1:$D$21</definedName>
    <definedName name="_xlnm.Print_Area" localSheetId="5">'一般公共预算基本支出表'!$A$1:$E$37</definedName>
    <definedName name="_xlnm.Print_Area" localSheetId="4">'一般公共预算支出表'!$A$1:$E$37</definedName>
    <definedName name="_xlnm.Print_Area" localSheetId="7">'政府性基金'!$A$1:$E$18</definedName>
    <definedName name="_xlnm.Print_Area" localSheetId="10">'支出总表（引用）'!$A$1:$C$16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11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10">'支出总表（引用）'!$A:$C,'支出总表（引用）'!$1:$6</definedName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<sst xmlns="http://schemas.openxmlformats.org/spreadsheetml/2006/main" count="424" uniqueCount="248">
  <si>
    <t>收支预算总表</t>
  </si>
  <si>
    <t>填报单位:124万载县委宣传部 , 124001万载县委宣传部本级 , 124003社联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</si>
  <si>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</si>
  <si>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</si>
  <si>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</si>
  <si>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</si>
  <si>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</si>
  <si>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</si>
  <si>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</si>
  <si>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</si>
  <si>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</si>
  <si>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</si>
  <si>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</si>
  <si>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</si>
  <si>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</si>
  <si>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</si>
  <si>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</si>
  <si>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</si>
  <si>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</si>
  <si>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</si>
  <si>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</si>
  <si>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</si>
  <si>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</si>
  <si>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</si>
  <si>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</si>
  <si>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</si>
  <si>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</si>
  <si>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</si>
  <si>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</si>
  <si>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</si>
  <si>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</si>
  <si>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</si>
  <si>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</si>
  <si>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</si>
  <si>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</si>
  <si>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</si>
  <si>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</si>
  <si>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</si>
  <si>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</si>
  <si>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</si>
  <si>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</si>
  <si>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</si>
  <si>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</si>
  <si>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</si>
  <si>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</si>
  <si>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</si>
  <si>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33</t>
  </si>
  <si>
    <t>　宣传事务</t>
  </si>
  <si>
    <t>　　2013301</t>
  </si>
  <si>
    <t>　　行政运行</t>
  </si>
  <si>
    <t>　　2013399</t>
  </si>
  <si>
    <t>　　其他宣传事务支出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</si>
  <si>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</si>
  <si>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</si>
  <si>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</si>
  <si>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</si>
  <si>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</si>
  <si>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</si>
  <si>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</si>
  <si>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</si>
  <si>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</si>
  <si>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</si>
  <si>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</si>
  <si>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</si>
  <si>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</si>
  <si>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</si>
  <si>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</si>
  <si>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</si>
  <si>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</si>
  <si>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</si>
  <si>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</si>
  <si>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</si>
  <si>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</si>
  <si>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</si>
  <si>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</si>
  <si>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</si>
  <si>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</si>
  <si>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</si>
  <si>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</si>
  <si>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</si>
  <si>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</si>
  <si>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</si>
  <si>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</si>
  <si>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</si>
  <si>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</si>
  <si>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</si>
  <si>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</si>
  <si>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</si>
  <si>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</si>
  <si>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</si>
  <si>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</si>
  <si>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</si>
  <si>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</si>
  <si>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</si>
  <si>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</si>
  <si>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</si>
  <si>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</si>
  <si>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</si>
  <si>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</si>
  <si>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</si>
  <si>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</si>
  <si>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</si>
  <si>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</si>
  <si>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</si>
  <si>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</si>
  <si>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</si>
  <si>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</si>
  <si>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</si>
  <si>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</si>
  <si>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</si>
  <si>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</si>
  <si>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</si>
  <si>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</si>
  <si>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</si>
  <si>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</si>
  <si>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</si>
  <si>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</si>
  <si>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大病保险</t>
  </si>
  <si>
    <t>30113</t>
  </si>
  <si>
    <t>　住房公积金</t>
  </si>
  <si>
    <t>3019902</t>
  </si>
  <si>
    <t>　妇女卫生费</t>
  </si>
  <si>
    <t>商品和服务支出</t>
  </si>
  <si>
    <t>30201</t>
  </si>
  <si>
    <t>　办公费</t>
  </si>
  <si>
    <t>3020701</t>
  </si>
  <si>
    <t>　定额通信费</t>
  </si>
  <si>
    <t>3022901</t>
  </si>
  <si>
    <t>　高温津贴</t>
  </si>
  <si>
    <t>3022902</t>
  </si>
  <si>
    <t>　取暖费</t>
  </si>
  <si>
    <t>3023901</t>
  </si>
  <si>
    <t>　在职人员车改补贴</t>
  </si>
  <si>
    <t>3029901</t>
  </si>
  <si>
    <t>　退休人员公用经费</t>
  </si>
  <si>
    <t>对个人和家庭的补助</t>
  </si>
  <si>
    <t>3030901</t>
  </si>
  <si>
    <t>　独生子女父母奖励金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</si>
  <si>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</si>
  <si>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</si>
  <si>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</si>
  <si>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</si>
  <si>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</si>
  <si>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</si>
  <si>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</si>
  <si>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124</t>
  </si>
  <si>
    <t>万载县委宣传部</t>
  </si>
  <si>
    <t>政府性基金预算支出表</t>
  </si>
  <si>
    <t>没有使用政府性基金预算拨款安排的支出</t>
  </si>
  <si>
    <t>部门公开表9</t>
  </si>
  <si>
    <t>万载县委宣传部2021年部门整体支出绩效目标表</t>
  </si>
  <si>
    <t>部门名称</t>
  </si>
  <si>
    <t>联系人</t>
  </si>
  <si>
    <t>晏敏</t>
  </si>
  <si>
    <t>联系电话</t>
  </si>
  <si>
    <t>部门基本信息</t>
  </si>
  <si>
    <t>部门所属领域</t>
  </si>
  <si>
    <t>政府机关</t>
  </si>
  <si>
    <t>直属单位包括</t>
  </si>
  <si>
    <t>内设职能部门</t>
  </si>
  <si>
    <t>8个</t>
  </si>
  <si>
    <t>编制控制数</t>
  </si>
  <si>
    <t>21个</t>
  </si>
  <si>
    <t>在职人员总数</t>
  </si>
  <si>
    <t>16人</t>
  </si>
  <si>
    <t>其中：行政编制人数</t>
  </si>
  <si>
    <t>10人</t>
  </si>
  <si>
    <t>事业编制人数</t>
  </si>
  <si>
    <t>6人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</si>
  <si>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</si>
  <si>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</si>
  <si>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</si>
  <si>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</si>
  <si>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</si>
  <si>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</si>
  <si>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</si>
  <si>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</si>
  <si>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</si>
  <si>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</si>
  <si>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</si>
  <si>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</si>
  <si>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</si>
  <si>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</si>
  <si>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</si>
  <si>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</si>
  <si>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县委中心组学习（次数）</t>
  </si>
  <si>
    <t>12次</t>
  </si>
  <si>
    <t>创建精神文明建设，组织开展新时代文明实践中心建设</t>
  </si>
  <si>
    <t>204个（中心、所、站）</t>
  </si>
  <si>
    <t>宣传委员队伍学习培训</t>
  </si>
  <si>
    <t>2场</t>
  </si>
  <si>
    <t>做好舆论引导，组织好重点新闻宣传报道</t>
  </si>
  <si>
    <t>900条</t>
  </si>
  <si>
    <t>开展主题宣讲活动</t>
  </si>
  <si>
    <t>10场</t>
  </si>
  <si>
    <t>质量指标</t>
  </si>
  <si>
    <t>理论学习有效率</t>
  </si>
  <si>
    <t>志愿者队伍有效率</t>
  </si>
  <si>
    <t>宣传报道及时率</t>
  </si>
  <si>
    <t>完成全区农村公益电影放映任务</t>
  </si>
  <si>
    <t>时效指标</t>
  </si>
  <si>
    <t>2021年年底前</t>
  </si>
  <si>
    <t>成本指标</t>
  </si>
  <si>
    <t>各类学习、宣传工作等经费安排</t>
  </si>
  <si>
    <t>不超出预算</t>
  </si>
  <si>
    <t>效益指标</t>
  </si>
  <si>
    <t>社会效益指标</t>
  </si>
  <si>
    <t xml:space="preserve">加强基层思想政治工作和精神文明建设，增强人民精神力量，提升人民精神风貌
</t>
  </si>
  <si>
    <t>良好</t>
  </si>
  <si>
    <t>文明城市测评</t>
  </si>
  <si>
    <t>生态效益指标</t>
  </si>
  <si>
    <t>城市良好形象大力提升</t>
  </si>
  <si>
    <t>显著提升</t>
  </si>
  <si>
    <t>可持续影响指标</t>
  </si>
  <si>
    <t>建立健全宣传思想各项工作制度率</t>
  </si>
  <si>
    <t>新闻报道制度率</t>
  </si>
  <si>
    <t>满意度指标</t>
  </si>
  <si>
    <t>群众对意识形态工作满意度</t>
  </si>
  <si>
    <t>学生对创建文明校园的满意度</t>
  </si>
  <si>
    <t>≥96%</t>
  </si>
  <si>
    <t>部门公开表10</t>
  </si>
  <si>
    <t xml:space="preserve"> 万载县委宣传部项目支出绩效目标申报表</t>
  </si>
  <si>
    <t>（ 2021年度）</t>
  </si>
  <si>
    <t>项目名称</t>
  </si>
  <si>
    <t>中共万载县委宣传部</t>
  </si>
  <si>
    <t>主管部门及代码</t>
  </si>
  <si>
    <t>县委宣传部124001</t>
  </si>
  <si>
    <t>实施单位</t>
  </si>
  <si>
    <t>县委宣传部</t>
  </si>
  <si>
    <t>项目属性</t>
  </si>
  <si>
    <t>当年项目</t>
  </si>
  <si>
    <t>项目日期范围</t>
  </si>
  <si>
    <t>项目资金
（万元）</t>
  </si>
  <si>
    <t>年度资金总额</t>
  </si>
  <si>
    <t>其中：财政拨款</t>
  </si>
  <si>
    <t>总
体
目
标</t>
  </si>
  <si>
    <t>年度绩效目标</t>
  </si>
  <si>
    <t>新时代文明实践中心建设工作经费、县委中心学习组经费、社联经费、宣传工作经费、新闻报道奖励基金、万载通讯经费、网络舆情管理办公室工作经费、对外宣传工作经费、记者接待经费、万载手机报、“我是万载人，我爱我万载”主题系列活动经费、宜春日报宣传费、宜春电视台合作经费、江西广播电视台合作经费、江西都市报合作经费、腾讯战略合作经费、创建文明单位工作经费、文联办刊经费。</t>
  </si>
  <si>
    <t>指标值</t>
  </si>
  <si>
    <t>通讯员队伍学习培训</t>
  </si>
  <si>
    <t>2次</t>
  </si>
  <si>
    <t>创建文明校园有效率</t>
  </si>
  <si>
    <t>宣传培训合格率</t>
  </si>
  <si>
    <t>理论学习时效率</t>
  </si>
  <si>
    <t>宣传报道影响力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</si>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</sst>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8">
    <font>
      <sz val="10"/>
      <name val="Arial"/>
      <family val="0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000000"/>
      <name val="宋体"/>
      <family val="0"/>
    </font>
    <font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37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1" applyNumberFormat="0" applyAlignment="0" applyProtection="0"/>
    <xf numFmtId="0" fontId="40" fillId="5" borderId="2" applyNumberFormat="0" applyAlignment="0" applyProtection="0"/>
    <xf numFmtId="0" fontId="41" fillId="6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38" fillId="7" borderId="0" applyNumberFormat="0" applyBorder="0" applyAlignment="0" applyProtection="0"/>
    <xf numFmtId="178" fontId="0" fillId="0" borderId="0" applyFont="0" applyFill="0" applyBorder="0" applyAlignment="0" applyProtection="0"/>
    <xf numFmtId="0" fontId="38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9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50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38" fillId="14" borderId="0" applyNumberFormat="0" applyBorder="0" applyAlignment="0" applyProtection="0"/>
    <xf numFmtId="177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8" fillId="15" borderId="0" applyNumberFormat="0" applyBorder="0" applyAlignment="0" applyProtection="0"/>
    <xf numFmtId="0" fontId="0" fillId="16" borderId="8" applyNumberFormat="0" applyFont="0" applyAlignment="0" applyProtection="0"/>
    <xf numFmtId="0" fontId="37" fillId="17" borderId="0" applyNumberFormat="0" applyBorder="0" applyAlignment="0" applyProtection="0"/>
    <xf numFmtId="0" fontId="52" fillId="18" borderId="0" applyNumberFormat="0" applyBorder="0" applyAlignment="0" applyProtection="0"/>
    <xf numFmtId="0" fontId="38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4" borderId="9" applyNumberFormat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9" fontId="0" fillId="0" borderId="0" applyFont="0" applyFill="0" applyBorder="0" applyAlignment="0" applyProtection="0"/>
    <xf numFmtId="0" fontId="37" fillId="26" borderId="0" applyNumberFormat="0" applyBorder="0" applyAlignment="0" applyProtection="0"/>
    <xf numFmtId="17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55" fillId="29" borderId="9" applyNumberFormat="0" applyAlignment="0" applyProtection="0"/>
    <xf numFmtId="0" fontId="38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7" fillId="0" borderId="0" xfId="15" applyFont="1" applyBorder="1" applyAlignment="1">
      <alignment horizontal="center" vertical="center" wrapText="1"/>
      <protection/>
    </xf>
    <xf numFmtId="0" fontId="6" fillId="0" borderId="0" xfId="15" applyFont="1" applyBorder="1" applyAlignment="1">
      <alignment horizontal="center" vertical="center" wrapText="1"/>
      <protection/>
    </xf>
    <xf numFmtId="0" fontId="6" fillId="0" borderId="15" xfId="15" applyFont="1" applyBorder="1" applyAlignment="1">
      <alignment horizontal="center" vertical="center" wrapText="1"/>
      <protection/>
    </xf>
    <xf numFmtId="0" fontId="6" fillId="0" borderId="15" xfId="15" applyFont="1" applyBorder="1" applyAlignment="1">
      <alignment horizontal="center" vertical="center"/>
      <protection/>
    </xf>
    <xf numFmtId="0" fontId="6" fillId="0" borderId="15" xfId="15" applyFont="1" applyBorder="1" applyAlignment="1">
      <alignment vertical="center" wrapText="1"/>
      <protection/>
    </xf>
    <xf numFmtId="0" fontId="6" fillId="0" borderId="15" xfId="15" applyFont="1" applyFill="1" applyBorder="1" applyAlignment="1">
      <alignment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6" fillId="0" borderId="16" xfId="15" applyFont="1" applyFill="1" applyBorder="1" applyAlignment="1">
      <alignment vertical="center" wrapText="1"/>
      <protection/>
    </xf>
    <xf numFmtId="0" fontId="6" fillId="0" borderId="15" xfId="15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6" fillId="0" borderId="17" xfId="15" applyFont="1" applyFill="1" applyBorder="1" applyAlignment="1">
      <alignment vertical="center" wrapText="1"/>
      <protection/>
    </xf>
    <xf numFmtId="0" fontId="6" fillId="0" borderId="18" xfId="15" applyFont="1" applyFill="1" applyBorder="1" applyAlignment="1">
      <alignment horizontal="center" vertical="center" wrapText="1"/>
      <protection/>
    </xf>
    <xf numFmtId="0" fontId="6" fillId="0" borderId="19" xfId="15" applyFont="1" applyFill="1" applyBorder="1" applyAlignment="1">
      <alignment horizontal="center" vertical="center" wrapText="1"/>
      <protection/>
    </xf>
    <xf numFmtId="0" fontId="6" fillId="0" borderId="20" xfId="15" applyFont="1" applyFill="1" applyBorder="1" applyAlignment="1">
      <alignment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57" fontId="56" fillId="0" borderId="21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22" xfId="15" applyFont="1" applyFill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9" fontId="4" fillId="0" borderId="15" xfId="0" applyNumberFormat="1" applyFont="1" applyFill="1" applyBorder="1" applyAlignment="1">
      <alignment horizontal="center" vertical="center" wrapText="1"/>
    </xf>
    <xf numFmtId="9" fontId="4" fillId="0" borderId="18" xfId="0" applyNumberFormat="1" applyFont="1" applyFill="1" applyBorder="1" applyAlignment="1">
      <alignment horizontal="center" vertical="center" wrapText="1"/>
    </xf>
    <xf numFmtId="9" fontId="6" fillId="0" borderId="18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2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9" fontId="12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center" vertical="center"/>
      <protection/>
    </xf>
    <xf numFmtId="49" fontId="4" fillId="0" borderId="35" xfId="0" applyNumberFormat="1" applyFont="1" applyBorder="1" applyAlignment="1" applyProtection="1">
      <alignment horizontal="center" vertical="center" wrapText="1"/>
      <protection/>
    </xf>
    <xf numFmtId="37" fontId="4" fillId="0" borderId="35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" fontId="14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4" fontId="4" fillId="0" borderId="32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32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4">
      <selection activeCell="H23" sqref="H2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89" t="s">
        <v>0</v>
      </c>
      <c r="B2" s="89"/>
      <c r="C2" s="89"/>
      <c r="D2" s="89"/>
    </row>
    <row r="3" spans="1:4" s="1" customFormat="1" ht="17.25" customHeight="1">
      <c r="A3" s="71" t="s">
        <v>1</v>
      </c>
      <c r="B3" s="72"/>
      <c r="C3" s="72"/>
      <c r="D3" s="79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5" t="s">
        <v>6</v>
      </c>
      <c r="C5" s="73" t="s">
        <v>7</v>
      </c>
      <c r="D5" s="73" t="s">
        <v>6</v>
      </c>
    </row>
    <row r="6" spans="1:4" s="1" customFormat="1" ht="17.25" customHeight="1">
      <c r="A6" s="91" t="s">
        <v>8</v>
      </c>
      <c r="B6" s="92">
        <v>504.891488</v>
      </c>
      <c r="C6" s="109" t="str">
        <f>'支出总表（引用）'!A8</f>
        <v>一般公共服务支出</v>
      </c>
      <c r="D6" s="110">
        <f>'支出总表（引用）'!B8</f>
        <v>685.303253</v>
      </c>
    </row>
    <row r="7" spans="1:4" s="1" customFormat="1" ht="17.25" customHeight="1">
      <c r="A7" s="91" t="s">
        <v>9</v>
      </c>
      <c r="B7" s="92">
        <v>504.891488</v>
      </c>
      <c r="C7" s="109" t="str">
        <f>'支出总表（引用）'!A9</f>
        <v>社会保障和就业支出</v>
      </c>
      <c r="D7" s="110">
        <f>'支出总表（引用）'!B9</f>
        <v>16.873616</v>
      </c>
    </row>
    <row r="8" spans="1:4" s="1" customFormat="1" ht="17.25" customHeight="1">
      <c r="A8" s="91" t="s">
        <v>10</v>
      </c>
      <c r="B8" s="92"/>
      <c r="C8" s="109" t="str">
        <f>'支出总表（引用）'!A10</f>
        <v>卫生健康支出</v>
      </c>
      <c r="D8" s="110">
        <f>'支出总表（引用）'!B10</f>
        <v>8.747096</v>
      </c>
    </row>
    <row r="9" spans="1:4" s="1" customFormat="1" ht="17.25" customHeight="1">
      <c r="A9" s="91" t="s">
        <v>11</v>
      </c>
      <c r="B9" s="92"/>
      <c r="C9" s="109" t="str">
        <f>'支出总表（引用）'!A11</f>
        <v>住房保障支出</v>
      </c>
      <c r="D9" s="110">
        <f>'支出总表（引用）'!B11</f>
        <v>11.863008</v>
      </c>
    </row>
    <row r="10" spans="1:4" s="1" customFormat="1" ht="17.25" customHeight="1">
      <c r="A10" s="91" t="s">
        <v>12</v>
      </c>
      <c r="B10" s="92"/>
      <c r="C10" s="109">
        <f>'支出总表（引用）'!A12</f>
        <v>0</v>
      </c>
      <c r="D10" s="110">
        <f>'支出总表（引用）'!B12</f>
        <v>0</v>
      </c>
    </row>
    <row r="11" spans="1:4" s="1" customFormat="1" ht="17.25" customHeight="1">
      <c r="A11" s="91" t="s">
        <v>13</v>
      </c>
      <c r="B11" s="92"/>
      <c r="C11" s="109">
        <f>'支出总表（引用）'!A13</f>
        <v>0</v>
      </c>
      <c r="D11" s="110">
        <f>'支出总表（引用）'!B13</f>
        <v>0</v>
      </c>
    </row>
    <row r="12" spans="1:4" s="1" customFormat="1" ht="17.25" customHeight="1">
      <c r="A12" s="91" t="s">
        <v>14</v>
      </c>
      <c r="B12" s="92"/>
      <c r="C12" s="109">
        <f>'支出总表（引用）'!A14</f>
        <v>0</v>
      </c>
      <c r="D12" s="110">
        <f>'支出总表（引用）'!B14</f>
        <v>0</v>
      </c>
    </row>
    <row r="13" spans="1:4" s="1" customFormat="1" ht="17.25" customHeight="1">
      <c r="A13" s="91" t="s">
        <v>15</v>
      </c>
      <c r="B13" s="92"/>
      <c r="C13" s="109">
        <f>'支出总表（引用）'!A15</f>
        <v>0</v>
      </c>
      <c r="D13" s="110">
        <f>'支出总表（引用）'!B15</f>
        <v>0</v>
      </c>
    </row>
    <row r="14" spans="1:4" s="1" customFormat="1" ht="17.25" customHeight="1">
      <c r="A14" s="91" t="s">
        <v>16</v>
      </c>
      <c r="B14" s="92"/>
      <c r="C14" s="109">
        <f>'支出总表（引用）'!A16</f>
        <v>0</v>
      </c>
      <c r="D14" s="110">
        <f>'支出总表（引用）'!B16</f>
        <v>0</v>
      </c>
    </row>
    <row r="15" spans="1:4" s="1" customFormat="1" ht="17.25" customHeight="1">
      <c r="A15" s="91" t="s">
        <v>17</v>
      </c>
      <c r="B15" s="76"/>
      <c r="C15" s="109">
        <f>'支出总表（引用）'!A17</f>
        <v>0</v>
      </c>
      <c r="D15" s="110">
        <f>'支出总表（引用）'!B17</f>
        <v>0</v>
      </c>
    </row>
    <row r="16" spans="1:4" s="1" customFormat="1" ht="17.25" customHeight="1">
      <c r="A16" s="97" t="s">
        <v>18</v>
      </c>
      <c r="B16" s="92">
        <f>SUM(B6,B11,B12,B13,B14,B15)</f>
        <v>504.891488</v>
      </c>
      <c r="C16" s="97" t="s">
        <v>19</v>
      </c>
      <c r="D16" s="76">
        <f>'支出总表（引用）'!B7</f>
        <v>722.786973</v>
      </c>
    </row>
    <row r="17" spans="1:4" s="1" customFormat="1" ht="17.25" customHeight="1">
      <c r="A17" s="91" t="s">
        <v>20</v>
      </c>
      <c r="B17" s="92"/>
      <c r="C17" s="111" t="s">
        <v>21</v>
      </c>
      <c r="D17" s="76"/>
    </row>
    <row r="18" spans="1:4" s="1" customFormat="1" ht="17.25" customHeight="1">
      <c r="A18" s="91" t="s">
        <v>22</v>
      </c>
      <c r="B18" s="112">
        <v>217.895485</v>
      </c>
      <c r="C18" s="113"/>
      <c r="D18" s="76"/>
    </row>
    <row r="19" spans="1:4" s="1" customFormat="1" ht="17.25" customHeight="1">
      <c r="A19" s="114"/>
      <c r="B19" s="115"/>
      <c r="C19" s="113"/>
      <c r="D19" s="76"/>
    </row>
    <row r="20" spans="1:4" s="1" customFormat="1" ht="17.25" customHeight="1">
      <c r="A20" s="97" t="s">
        <v>23</v>
      </c>
      <c r="B20" s="116">
        <f>SUM(B16,B17,B18)</f>
        <v>722.786973</v>
      </c>
      <c r="C20" s="97" t="s">
        <v>24</v>
      </c>
      <c r="D20" s="76">
        <f>B20</f>
        <v>722.786973</v>
      </c>
    </row>
    <row r="21" spans="1:254" s="1" customFormat="1" ht="19.5" customHeight="1">
      <c r="A21" s="11"/>
      <c r="B21" s="11"/>
      <c r="C21" s="11"/>
      <c r="D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s="1" customFormat="1" ht="19.5" customHeight="1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22">
      <selection activeCell="A1" sqref="A1:H26"/>
    </sheetView>
  </sheetViews>
  <sheetFormatPr defaultColWidth="10.28125" defaultRowHeight="12.75"/>
  <cols>
    <col min="1" max="1" width="9.8515625" style="13" customWidth="1"/>
    <col min="2" max="2" width="10.28125" style="13" customWidth="1"/>
    <col min="3" max="5" width="11.00390625" style="13" customWidth="1"/>
    <col min="6" max="6" width="5.57421875" style="13" customWidth="1"/>
    <col min="7" max="7" width="14.421875" style="13" customWidth="1"/>
    <col min="8" max="8" width="12.8515625" style="13" customWidth="1"/>
    <col min="9" max="16384" width="10.28125" style="13" customWidth="1"/>
  </cols>
  <sheetData>
    <row r="1" spans="1:3" ht="18.75" customHeight="1">
      <c r="A1" s="14" t="s">
        <v>220</v>
      </c>
      <c r="B1" s="14"/>
      <c r="C1" s="14"/>
    </row>
    <row r="2" spans="1:8" ht="22.5" customHeight="1">
      <c r="A2" s="15" t="s">
        <v>221</v>
      </c>
      <c r="B2" s="15"/>
      <c r="C2" s="15"/>
      <c r="D2" s="15"/>
      <c r="E2" s="15"/>
      <c r="F2" s="15"/>
      <c r="G2" s="15"/>
      <c r="H2" s="15"/>
    </row>
    <row r="3" spans="1:8" ht="30" customHeight="1">
      <c r="A3" s="16" t="s">
        <v>222</v>
      </c>
      <c r="B3" s="16"/>
      <c r="C3" s="16"/>
      <c r="D3" s="16"/>
      <c r="E3" s="16"/>
      <c r="F3" s="16"/>
      <c r="G3" s="16"/>
      <c r="H3" s="16"/>
    </row>
    <row r="4" spans="1:8" ht="30" customHeight="1">
      <c r="A4" s="17" t="s">
        <v>223</v>
      </c>
      <c r="B4" s="17"/>
      <c r="C4" s="17" t="s">
        <v>224</v>
      </c>
      <c r="D4" s="17"/>
      <c r="E4" s="17"/>
      <c r="F4" s="17"/>
      <c r="G4" s="17"/>
      <c r="H4" s="17"/>
    </row>
    <row r="5" spans="1:8" ht="30" customHeight="1">
      <c r="A5" s="17" t="s">
        <v>225</v>
      </c>
      <c r="B5" s="17"/>
      <c r="C5" s="17" t="s">
        <v>226</v>
      </c>
      <c r="D5" s="17"/>
      <c r="E5" s="17" t="s">
        <v>227</v>
      </c>
      <c r="F5" s="17"/>
      <c r="G5" s="17" t="s">
        <v>228</v>
      </c>
      <c r="H5" s="17"/>
    </row>
    <row r="6" spans="1:8" ht="30" customHeight="1">
      <c r="A6" s="17" t="s">
        <v>229</v>
      </c>
      <c r="B6" s="17"/>
      <c r="C6" s="17" t="s">
        <v>230</v>
      </c>
      <c r="D6" s="17"/>
      <c r="E6" s="17" t="s">
        <v>231</v>
      </c>
      <c r="F6" s="17"/>
      <c r="G6" s="31">
        <v>44197</v>
      </c>
      <c r="H6" s="31"/>
    </row>
    <row r="7" spans="1:11" ht="30" customHeight="1">
      <c r="A7" s="17"/>
      <c r="B7" s="17"/>
      <c r="C7" s="17"/>
      <c r="D7" s="17"/>
      <c r="E7" s="17"/>
      <c r="F7" s="17"/>
      <c r="G7" s="31">
        <v>44531</v>
      </c>
      <c r="H7" s="31"/>
      <c r="K7" s="16"/>
    </row>
    <row r="8" spans="1:8" ht="19.5" customHeight="1">
      <c r="A8" s="17" t="s">
        <v>232</v>
      </c>
      <c r="B8" s="17"/>
      <c r="C8" s="17" t="s">
        <v>233</v>
      </c>
      <c r="D8" s="17"/>
      <c r="E8" s="17">
        <v>340</v>
      </c>
      <c r="F8" s="17"/>
      <c r="G8" s="17"/>
      <c r="H8" s="17"/>
    </row>
    <row r="9" spans="1:8" ht="19.5" customHeight="1">
      <c r="A9" s="17"/>
      <c r="B9" s="17"/>
      <c r="C9" s="17" t="s">
        <v>234</v>
      </c>
      <c r="D9" s="17"/>
      <c r="E9" s="17">
        <v>340</v>
      </c>
      <c r="F9" s="17"/>
      <c r="G9" s="17"/>
      <c r="H9" s="17"/>
    </row>
    <row r="10" spans="1:8" ht="19.5" customHeight="1">
      <c r="A10" s="17"/>
      <c r="B10" s="17"/>
      <c r="C10" s="17" t="s">
        <v>174</v>
      </c>
      <c r="D10" s="17"/>
      <c r="E10" s="17" t="s">
        <v>43</v>
      </c>
      <c r="F10" s="17"/>
      <c r="G10" s="17"/>
      <c r="H10" s="17"/>
    </row>
    <row r="11" spans="1:8" ht="30" customHeight="1">
      <c r="A11" s="18" t="s">
        <v>235</v>
      </c>
      <c r="B11" s="17" t="s">
        <v>236</v>
      </c>
      <c r="C11" s="17"/>
      <c r="D11" s="17"/>
      <c r="E11" s="17"/>
      <c r="F11" s="17"/>
      <c r="G11" s="17"/>
      <c r="H11" s="17"/>
    </row>
    <row r="12" spans="1:8" ht="99" customHeight="1">
      <c r="A12" s="18"/>
      <c r="B12" s="17" t="s">
        <v>237</v>
      </c>
      <c r="C12" s="17"/>
      <c r="D12" s="17"/>
      <c r="E12" s="17"/>
      <c r="F12" s="17"/>
      <c r="G12" s="17"/>
      <c r="H12" s="17"/>
    </row>
    <row r="13" spans="1:8" ht="21.75" customHeight="1">
      <c r="A13" s="19" t="s">
        <v>179</v>
      </c>
      <c r="B13" s="20" t="s">
        <v>180</v>
      </c>
      <c r="C13" s="17" t="s">
        <v>181</v>
      </c>
      <c r="D13" s="17"/>
      <c r="E13" s="17"/>
      <c r="F13" s="17"/>
      <c r="G13" s="23" t="s">
        <v>238</v>
      </c>
      <c r="H13" s="23"/>
    </row>
    <row r="14" spans="1:8" ht="22.5" customHeight="1">
      <c r="A14" s="21" t="s">
        <v>183</v>
      </c>
      <c r="B14" s="22" t="s">
        <v>184</v>
      </c>
      <c r="C14" s="23" t="s">
        <v>185</v>
      </c>
      <c r="D14" s="23"/>
      <c r="E14" s="23"/>
      <c r="F14" s="23"/>
      <c r="G14" s="32" t="s">
        <v>186</v>
      </c>
      <c r="H14" s="32"/>
    </row>
    <row r="15" spans="1:8" ht="22.5" customHeight="1">
      <c r="A15" s="24"/>
      <c r="B15" s="25"/>
      <c r="C15" s="23" t="s">
        <v>187</v>
      </c>
      <c r="D15" s="23"/>
      <c r="E15" s="23"/>
      <c r="F15" s="23"/>
      <c r="G15" s="32" t="s">
        <v>188</v>
      </c>
      <c r="H15" s="32"/>
    </row>
    <row r="16" spans="1:8" ht="22.5" customHeight="1">
      <c r="A16" s="24"/>
      <c r="B16" s="25"/>
      <c r="C16" s="23" t="s">
        <v>191</v>
      </c>
      <c r="D16" s="23"/>
      <c r="E16" s="23"/>
      <c r="F16" s="23"/>
      <c r="G16" s="32" t="s">
        <v>192</v>
      </c>
      <c r="H16" s="32"/>
    </row>
    <row r="17" spans="1:8" ht="22.5" customHeight="1">
      <c r="A17" s="24"/>
      <c r="B17" s="25"/>
      <c r="C17" s="26" t="s">
        <v>239</v>
      </c>
      <c r="D17" s="27"/>
      <c r="E17" s="27"/>
      <c r="F17" s="33"/>
      <c r="G17" s="34" t="s">
        <v>240</v>
      </c>
      <c r="H17" s="35"/>
    </row>
    <row r="18" spans="1:8" ht="22.5" customHeight="1">
      <c r="A18" s="24"/>
      <c r="B18" s="28"/>
      <c r="C18" s="23" t="s">
        <v>193</v>
      </c>
      <c r="D18" s="23"/>
      <c r="E18" s="23"/>
      <c r="F18" s="23"/>
      <c r="G18" s="32" t="s">
        <v>194</v>
      </c>
      <c r="H18" s="32"/>
    </row>
    <row r="19" spans="1:8" ht="22.5" customHeight="1">
      <c r="A19" s="24"/>
      <c r="B19" s="22" t="s">
        <v>195</v>
      </c>
      <c r="C19" s="23" t="s">
        <v>196</v>
      </c>
      <c r="D19" s="23"/>
      <c r="E19" s="23"/>
      <c r="F19" s="23"/>
      <c r="G19" s="36">
        <v>1</v>
      </c>
      <c r="H19" s="32"/>
    </row>
    <row r="20" spans="1:8" ht="22.5" customHeight="1">
      <c r="A20" s="24"/>
      <c r="B20" s="25"/>
      <c r="C20" s="26" t="s">
        <v>197</v>
      </c>
      <c r="D20" s="27"/>
      <c r="E20" s="27"/>
      <c r="F20" s="33"/>
      <c r="G20" s="37">
        <v>1</v>
      </c>
      <c r="H20" s="35"/>
    </row>
    <row r="21" spans="1:8" ht="22.5" customHeight="1">
      <c r="A21" s="24"/>
      <c r="B21" s="25"/>
      <c r="C21" s="26" t="s">
        <v>241</v>
      </c>
      <c r="D21" s="27"/>
      <c r="E21" s="27"/>
      <c r="F21" s="33"/>
      <c r="G21" s="38">
        <v>0.97</v>
      </c>
      <c r="H21" s="39"/>
    </row>
    <row r="22" spans="1:8" ht="22.5" customHeight="1">
      <c r="A22" s="24"/>
      <c r="B22" s="28"/>
      <c r="C22" s="26" t="s">
        <v>242</v>
      </c>
      <c r="D22" s="27"/>
      <c r="E22" s="27"/>
      <c r="F22" s="33"/>
      <c r="G22" s="37">
        <v>1</v>
      </c>
      <c r="H22" s="35"/>
    </row>
    <row r="23" spans="1:8" ht="22.5" customHeight="1">
      <c r="A23" s="24"/>
      <c r="B23" s="22" t="s">
        <v>200</v>
      </c>
      <c r="C23" s="23" t="s">
        <v>198</v>
      </c>
      <c r="D23" s="23"/>
      <c r="E23" s="23"/>
      <c r="F23" s="23"/>
      <c r="G23" s="37">
        <v>1</v>
      </c>
      <c r="H23" s="35"/>
    </row>
    <row r="24" spans="1:8" ht="33" customHeight="1">
      <c r="A24" s="29"/>
      <c r="B24" s="28"/>
      <c r="C24" s="26" t="s">
        <v>243</v>
      </c>
      <c r="D24" s="27"/>
      <c r="E24" s="27"/>
      <c r="F24" s="33"/>
      <c r="G24" s="37">
        <v>1</v>
      </c>
      <c r="H24" s="35"/>
    </row>
    <row r="25" spans="1:8" ht="33" customHeight="1">
      <c r="A25" s="30" t="s">
        <v>205</v>
      </c>
      <c r="B25" s="20" t="s">
        <v>206</v>
      </c>
      <c r="C25" s="23" t="s">
        <v>244</v>
      </c>
      <c r="D25" s="23"/>
      <c r="E25" s="23"/>
      <c r="F25" s="23"/>
      <c r="G25" s="32" t="s">
        <v>212</v>
      </c>
      <c r="H25" s="32"/>
    </row>
    <row r="26" spans="1:8" ht="28.5">
      <c r="A26" s="30" t="s">
        <v>216</v>
      </c>
      <c r="B26" s="20" t="s">
        <v>216</v>
      </c>
      <c r="C26" s="23" t="s">
        <v>217</v>
      </c>
      <c r="D26" s="23"/>
      <c r="E26" s="23"/>
      <c r="F26" s="23"/>
      <c r="G26" s="37">
        <v>0.97</v>
      </c>
      <c r="H26" s="35"/>
    </row>
  </sheetData>
  <sheetProtection/>
  <mergeCells count="56">
    <mergeCell ref="A1:C1"/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A11:A12"/>
    <mergeCell ref="A14:A24"/>
    <mergeCell ref="B14:B18"/>
    <mergeCell ref="B19:B22"/>
    <mergeCell ref="B23:B24"/>
    <mergeCell ref="A6:B7"/>
    <mergeCell ref="C6:D7"/>
    <mergeCell ref="E6:F7"/>
    <mergeCell ref="A8:B10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.75"/>
    <row r="2" spans="1:3" s="1" customFormat="1" ht="29.25" customHeight="1">
      <c r="A2" s="2" t="s">
        <v>245</v>
      </c>
      <c r="B2" s="2"/>
      <c r="C2" s="2"/>
    </row>
    <row r="3" s="1" customFormat="1" ht="17.25" customHeight="1"/>
    <row r="4" spans="1:3" s="1" customFormat="1" ht="15.75" customHeight="1">
      <c r="A4" s="3" t="s">
        <v>246</v>
      </c>
      <c r="B4" s="4" t="s">
        <v>28</v>
      </c>
      <c r="C4" s="4" t="s">
        <v>21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42</v>
      </c>
      <c r="B6" s="5">
        <v>1</v>
      </c>
      <c r="C6" s="5">
        <v>2</v>
      </c>
    </row>
    <row r="7" spans="1:6" s="1" customFormat="1" ht="27.75" customHeight="1">
      <c r="A7" s="6" t="s">
        <v>28</v>
      </c>
      <c r="B7" s="7">
        <v>722.786973</v>
      </c>
      <c r="C7" s="12"/>
      <c r="D7" s="11"/>
      <c r="F7" s="11"/>
    </row>
    <row r="8" spans="1:3" s="1" customFormat="1" ht="27.75" customHeight="1">
      <c r="A8" s="6" t="s">
        <v>45</v>
      </c>
      <c r="B8" s="7">
        <v>685.303253</v>
      </c>
      <c r="C8" s="12"/>
    </row>
    <row r="9" spans="1:3" s="1" customFormat="1" ht="27.75" customHeight="1">
      <c r="A9" s="6" t="s">
        <v>53</v>
      </c>
      <c r="B9" s="7">
        <v>16.873616</v>
      </c>
      <c r="C9" s="12"/>
    </row>
    <row r="10" spans="1:3" s="1" customFormat="1" ht="27.75" customHeight="1">
      <c r="A10" s="6" t="s">
        <v>61</v>
      </c>
      <c r="B10" s="7">
        <v>8.747096</v>
      </c>
      <c r="C10" s="12"/>
    </row>
    <row r="11" spans="1:3" s="1" customFormat="1" ht="27.75" customHeight="1">
      <c r="A11" s="6" t="s">
        <v>67</v>
      </c>
      <c r="B11" s="7">
        <v>11.863008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.75"/>
    <row r="2" spans="1:4" s="1" customFormat="1" ht="29.25" customHeight="1">
      <c r="A2" s="2" t="s">
        <v>247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246</v>
      </c>
      <c r="B4" s="4" t="s">
        <v>30</v>
      </c>
      <c r="C4" s="4" t="s">
        <v>83</v>
      </c>
      <c r="D4" s="4" t="s">
        <v>84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42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43</v>
      </c>
      <c r="B7" s="7">
        <v>504.891488</v>
      </c>
      <c r="C7" s="8">
        <v>504.891488</v>
      </c>
      <c r="D7" s="7"/>
    </row>
    <row r="8" spans="1:4" s="1" customFormat="1" ht="27.75" customHeight="1">
      <c r="A8" s="6" t="s">
        <v>45</v>
      </c>
      <c r="B8" s="7">
        <v>467.407768</v>
      </c>
      <c r="C8" s="8">
        <v>467.407768</v>
      </c>
      <c r="D8" s="7"/>
    </row>
    <row r="9" spans="1:4" s="1" customFormat="1" ht="27.75" customHeight="1">
      <c r="A9" s="6" t="s">
        <v>53</v>
      </c>
      <c r="B9" s="7">
        <v>16.873616</v>
      </c>
      <c r="C9" s="8">
        <v>16.873616</v>
      </c>
      <c r="D9" s="7"/>
    </row>
    <row r="10" spans="1:4" s="1" customFormat="1" ht="27.75" customHeight="1">
      <c r="A10" s="6" t="s">
        <v>61</v>
      </c>
      <c r="B10" s="7">
        <v>8.747096</v>
      </c>
      <c r="C10" s="8">
        <v>8.747096</v>
      </c>
      <c r="D10" s="7"/>
    </row>
    <row r="11" spans="1:4" s="1" customFormat="1" ht="27.75" customHeight="1">
      <c r="A11" s="6" t="s">
        <v>67</v>
      </c>
      <c r="B11" s="7">
        <v>11.863008</v>
      </c>
      <c r="C11" s="8">
        <v>11.863008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04" t="s">
        <v>25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s="1" customFormat="1" ht="27.75" customHeight="1">
      <c r="A3" s="80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79" t="s">
        <v>2</v>
      </c>
    </row>
    <row r="4" spans="1:15" s="1" customFormat="1" ht="17.25" customHeight="1">
      <c r="A4" s="4" t="s">
        <v>26</v>
      </c>
      <c r="B4" s="4" t="s">
        <v>27</v>
      </c>
      <c r="C4" s="105" t="s">
        <v>28</v>
      </c>
      <c r="D4" s="106" t="s">
        <v>29</v>
      </c>
      <c r="E4" s="4" t="s">
        <v>30</v>
      </c>
      <c r="F4" s="4"/>
      <c r="G4" s="4"/>
      <c r="H4" s="4"/>
      <c r="I4" s="4"/>
      <c r="J4" s="100" t="s">
        <v>31</v>
      </c>
      <c r="K4" s="100" t="s">
        <v>32</v>
      </c>
      <c r="L4" s="100" t="s">
        <v>33</v>
      </c>
      <c r="M4" s="100" t="s">
        <v>34</v>
      </c>
      <c r="N4" s="100" t="s">
        <v>35</v>
      </c>
      <c r="O4" s="106" t="s">
        <v>36</v>
      </c>
    </row>
    <row r="5" spans="1:15" s="1" customFormat="1" ht="58.5" customHeight="1">
      <c r="A5" s="4"/>
      <c r="B5" s="4"/>
      <c r="C5" s="107"/>
      <c r="D5" s="106"/>
      <c r="E5" s="106" t="s">
        <v>37</v>
      </c>
      <c r="F5" s="106" t="s">
        <v>38</v>
      </c>
      <c r="G5" s="106" t="s">
        <v>39</v>
      </c>
      <c r="H5" s="106" t="s">
        <v>40</v>
      </c>
      <c r="I5" s="106" t="s">
        <v>41</v>
      </c>
      <c r="J5" s="100"/>
      <c r="K5" s="100"/>
      <c r="L5" s="100"/>
      <c r="M5" s="100"/>
      <c r="N5" s="100"/>
      <c r="O5" s="106"/>
    </row>
    <row r="6" spans="1:15" s="1" customFormat="1" ht="21" customHeight="1">
      <c r="A6" s="74" t="s">
        <v>42</v>
      </c>
      <c r="B6" s="74" t="s">
        <v>42</v>
      </c>
      <c r="C6" s="74">
        <v>1</v>
      </c>
      <c r="D6" s="74">
        <f aca="true" t="shared" si="0" ref="D6:O6">C6+1</f>
        <v>2</v>
      </c>
      <c r="E6" s="74">
        <f t="shared" si="0"/>
        <v>3</v>
      </c>
      <c r="F6" s="74">
        <f t="shared" si="0"/>
        <v>4</v>
      </c>
      <c r="G6" s="74">
        <f t="shared" si="0"/>
        <v>5</v>
      </c>
      <c r="H6" s="74">
        <f t="shared" si="0"/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N6" s="74">
        <f t="shared" si="0"/>
        <v>12</v>
      </c>
      <c r="O6" s="74">
        <f t="shared" si="0"/>
        <v>13</v>
      </c>
    </row>
    <row r="7" spans="1:15" s="1" customFormat="1" ht="37.5" customHeight="1">
      <c r="A7" s="6" t="s">
        <v>43</v>
      </c>
      <c r="B7" s="6" t="s">
        <v>28</v>
      </c>
      <c r="C7" s="77">
        <v>722.786973</v>
      </c>
      <c r="D7" s="77">
        <v>217.895485</v>
      </c>
      <c r="E7" s="77">
        <v>504.891488</v>
      </c>
      <c r="F7" s="77">
        <v>504.891488</v>
      </c>
      <c r="G7" s="77"/>
      <c r="H7" s="77"/>
      <c r="I7" s="77"/>
      <c r="J7" s="77"/>
      <c r="K7" s="77"/>
      <c r="L7" s="76"/>
      <c r="M7" s="103"/>
      <c r="N7" s="108"/>
      <c r="O7" s="76"/>
    </row>
    <row r="8" spans="1:15" s="1" customFormat="1" ht="37.5" customHeight="1">
      <c r="A8" s="6" t="s">
        <v>44</v>
      </c>
      <c r="B8" s="6" t="s">
        <v>45</v>
      </c>
      <c r="C8" s="77">
        <v>685.303253</v>
      </c>
      <c r="D8" s="77">
        <v>217.895485</v>
      </c>
      <c r="E8" s="77">
        <v>467.407768</v>
      </c>
      <c r="F8" s="77">
        <v>467.407768</v>
      </c>
      <c r="G8" s="77"/>
      <c r="H8" s="77"/>
      <c r="I8" s="77"/>
      <c r="J8" s="77"/>
      <c r="K8" s="77"/>
      <c r="L8" s="76"/>
      <c r="M8" s="103"/>
      <c r="N8" s="108"/>
      <c r="O8" s="76"/>
    </row>
    <row r="9" spans="1:15" s="1" customFormat="1" ht="37.5" customHeight="1">
      <c r="A9" s="6" t="s">
        <v>46</v>
      </c>
      <c r="B9" s="6" t="s">
        <v>47</v>
      </c>
      <c r="C9" s="77">
        <v>685.303253</v>
      </c>
      <c r="D9" s="77">
        <v>217.895485</v>
      </c>
      <c r="E9" s="77">
        <v>467.407768</v>
      </c>
      <c r="F9" s="77">
        <v>467.407768</v>
      </c>
      <c r="G9" s="77"/>
      <c r="H9" s="77"/>
      <c r="I9" s="77"/>
      <c r="J9" s="77"/>
      <c r="K9" s="77"/>
      <c r="L9" s="76"/>
      <c r="M9" s="103"/>
      <c r="N9" s="108"/>
      <c r="O9" s="76"/>
    </row>
    <row r="10" spans="1:15" s="1" customFormat="1" ht="37.5" customHeight="1">
      <c r="A10" s="6" t="s">
        <v>48</v>
      </c>
      <c r="B10" s="6" t="s">
        <v>49</v>
      </c>
      <c r="C10" s="77">
        <v>648.303253</v>
      </c>
      <c r="D10" s="77">
        <v>180.895485</v>
      </c>
      <c r="E10" s="77">
        <v>467.407768</v>
      </c>
      <c r="F10" s="77">
        <v>467.407768</v>
      </c>
      <c r="G10" s="77"/>
      <c r="H10" s="77"/>
      <c r="I10" s="77"/>
      <c r="J10" s="77"/>
      <c r="K10" s="77"/>
      <c r="L10" s="76"/>
      <c r="M10" s="103"/>
      <c r="N10" s="108"/>
      <c r="O10" s="76"/>
    </row>
    <row r="11" spans="1:15" s="1" customFormat="1" ht="25.5" customHeight="1">
      <c r="A11" s="6" t="s">
        <v>50</v>
      </c>
      <c r="B11" s="6" t="s">
        <v>51</v>
      </c>
      <c r="C11" s="77">
        <v>37</v>
      </c>
      <c r="D11" s="77">
        <v>37</v>
      </c>
      <c r="E11" s="77"/>
      <c r="F11" s="77"/>
      <c r="G11" s="77"/>
      <c r="H11" s="77"/>
      <c r="I11" s="77"/>
      <c r="J11" s="77"/>
      <c r="K11" s="77"/>
      <c r="L11" s="76"/>
      <c r="M11" s="103"/>
      <c r="N11" s="108"/>
      <c r="O11" s="76"/>
    </row>
    <row r="12" spans="1:15" s="1" customFormat="1" ht="25.5" customHeight="1">
      <c r="A12" s="6" t="s">
        <v>52</v>
      </c>
      <c r="B12" s="6" t="s">
        <v>53</v>
      </c>
      <c r="C12" s="77">
        <v>16.873616</v>
      </c>
      <c r="D12" s="77"/>
      <c r="E12" s="77">
        <v>16.873616</v>
      </c>
      <c r="F12" s="77">
        <v>16.873616</v>
      </c>
      <c r="G12" s="77"/>
      <c r="H12" s="77"/>
      <c r="I12" s="77"/>
      <c r="J12" s="77"/>
      <c r="K12" s="77"/>
      <c r="L12" s="76"/>
      <c r="M12" s="103"/>
      <c r="N12" s="108"/>
      <c r="O12" s="76"/>
    </row>
    <row r="13" spans="1:15" s="1" customFormat="1" ht="25.5" customHeight="1">
      <c r="A13" s="6" t="s">
        <v>54</v>
      </c>
      <c r="B13" s="6" t="s">
        <v>55</v>
      </c>
      <c r="C13" s="77">
        <v>16.873616</v>
      </c>
      <c r="D13" s="77"/>
      <c r="E13" s="77">
        <v>16.873616</v>
      </c>
      <c r="F13" s="77">
        <v>16.873616</v>
      </c>
      <c r="G13" s="77"/>
      <c r="H13" s="77"/>
      <c r="I13" s="77"/>
      <c r="J13" s="77"/>
      <c r="K13" s="77"/>
      <c r="L13" s="76"/>
      <c r="M13" s="103"/>
      <c r="N13" s="108"/>
      <c r="O13" s="76"/>
    </row>
    <row r="14" spans="1:15" s="1" customFormat="1" ht="25.5" customHeight="1">
      <c r="A14" s="6" t="s">
        <v>56</v>
      </c>
      <c r="B14" s="6" t="s">
        <v>57</v>
      </c>
      <c r="C14" s="77">
        <v>0.24</v>
      </c>
      <c r="D14" s="77"/>
      <c r="E14" s="77">
        <v>0.24</v>
      </c>
      <c r="F14" s="77">
        <v>0.24</v>
      </c>
      <c r="G14" s="77"/>
      <c r="H14" s="77"/>
      <c r="I14" s="77"/>
      <c r="J14" s="77"/>
      <c r="K14" s="77"/>
      <c r="L14" s="76"/>
      <c r="M14" s="103"/>
      <c r="N14" s="108"/>
      <c r="O14" s="76"/>
    </row>
    <row r="15" spans="1:15" s="1" customFormat="1" ht="37.5" customHeight="1">
      <c r="A15" s="6" t="s">
        <v>58</v>
      </c>
      <c r="B15" s="6" t="s">
        <v>59</v>
      </c>
      <c r="C15" s="77">
        <v>16.633616</v>
      </c>
      <c r="D15" s="77"/>
      <c r="E15" s="77">
        <v>16.633616</v>
      </c>
      <c r="F15" s="77">
        <v>16.633616</v>
      </c>
      <c r="G15" s="77"/>
      <c r="H15" s="77"/>
      <c r="I15" s="77"/>
      <c r="J15" s="77"/>
      <c r="K15" s="77"/>
      <c r="L15" s="76"/>
      <c r="M15" s="103"/>
      <c r="N15" s="108"/>
      <c r="O15" s="76"/>
    </row>
    <row r="16" spans="1:15" s="1" customFormat="1" ht="25.5" customHeight="1">
      <c r="A16" s="6" t="s">
        <v>60</v>
      </c>
      <c r="B16" s="6" t="s">
        <v>61</v>
      </c>
      <c r="C16" s="77">
        <v>8.747096</v>
      </c>
      <c r="D16" s="77"/>
      <c r="E16" s="77">
        <v>8.747096</v>
      </c>
      <c r="F16" s="77">
        <v>8.747096</v>
      </c>
      <c r="G16" s="77"/>
      <c r="H16" s="77"/>
      <c r="I16" s="77"/>
      <c r="J16" s="77"/>
      <c r="K16" s="77"/>
      <c r="L16" s="76"/>
      <c r="M16" s="103"/>
      <c r="N16" s="108"/>
      <c r="O16" s="76"/>
    </row>
    <row r="17" spans="1:15" s="1" customFormat="1" ht="25.5" customHeight="1">
      <c r="A17" s="6" t="s">
        <v>62</v>
      </c>
      <c r="B17" s="6" t="s">
        <v>63</v>
      </c>
      <c r="C17" s="77">
        <v>8.747096</v>
      </c>
      <c r="D17" s="77"/>
      <c r="E17" s="77">
        <v>8.747096</v>
      </c>
      <c r="F17" s="77">
        <v>8.747096</v>
      </c>
      <c r="G17" s="77"/>
      <c r="H17" s="77"/>
      <c r="I17" s="77"/>
      <c r="J17" s="77"/>
      <c r="K17" s="77"/>
      <c r="L17" s="76"/>
      <c r="M17" s="103"/>
      <c r="N17" s="108"/>
      <c r="O17" s="76"/>
    </row>
    <row r="18" spans="1:15" s="1" customFormat="1" ht="25.5" customHeight="1">
      <c r="A18" s="6" t="s">
        <v>64</v>
      </c>
      <c r="B18" s="6" t="s">
        <v>65</v>
      </c>
      <c r="C18" s="77">
        <v>8.747096</v>
      </c>
      <c r="D18" s="77"/>
      <c r="E18" s="77">
        <v>8.747096</v>
      </c>
      <c r="F18" s="77">
        <v>8.747096</v>
      </c>
      <c r="G18" s="77"/>
      <c r="H18" s="77"/>
      <c r="I18" s="77"/>
      <c r="J18" s="77"/>
      <c r="K18" s="77"/>
      <c r="L18" s="76"/>
      <c r="M18" s="103"/>
      <c r="N18" s="108"/>
      <c r="O18" s="76"/>
    </row>
    <row r="19" spans="1:15" s="1" customFormat="1" ht="25.5" customHeight="1">
      <c r="A19" s="6" t="s">
        <v>66</v>
      </c>
      <c r="B19" s="6" t="s">
        <v>67</v>
      </c>
      <c r="C19" s="77">
        <v>11.863008</v>
      </c>
      <c r="D19" s="77"/>
      <c r="E19" s="77">
        <v>11.863008</v>
      </c>
      <c r="F19" s="77">
        <v>11.863008</v>
      </c>
      <c r="G19" s="77"/>
      <c r="H19" s="77"/>
      <c r="I19" s="77"/>
      <c r="J19" s="77"/>
      <c r="K19" s="77"/>
      <c r="L19" s="76"/>
      <c r="M19" s="103"/>
      <c r="N19" s="108"/>
      <c r="O19" s="76"/>
    </row>
    <row r="20" spans="1:15" s="1" customFormat="1" ht="25.5" customHeight="1">
      <c r="A20" s="6" t="s">
        <v>68</v>
      </c>
      <c r="B20" s="6" t="s">
        <v>69</v>
      </c>
      <c r="C20" s="77">
        <v>11.863008</v>
      </c>
      <c r="D20" s="77"/>
      <c r="E20" s="77">
        <v>11.863008</v>
      </c>
      <c r="F20" s="77">
        <v>11.863008</v>
      </c>
      <c r="G20" s="77"/>
      <c r="H20" s="77"/>
      <c r="I20" s="77"/>
      <c r="J20" s="77"/>
      <c r="K20" s="77"/>
      <c r="L20" s="76"/>
      <c r="M20" s="103"/>
      <c r="N20" s="108"/>
      <c r="O20" s="76"/>
    </row>
    <row r="21" spans="1:15" s="1" customFormat="1" ht="25.5" customHeight="1">
      <c r="A21" s="6" t="s">
        <v>70</v>
      </c>
      <c r="B21" s="6" t="s">
        <v>71</v>
      </c>
      <c r="C21" s="77">
        <v>11.863008</v>
      </c>
      <c r="D21" s="77"/>
      <c r="E21" s="77">
        <v>11.863008</v>
      </c>
      <c r="F21" s="77">
        <v>11.863008</v>
      </c>
      <c r="G21" s="77"/>
      <c r="H21" s="77"/>
      <c r="I21" s="77"/>
      <c r="J21" s="77"/>
      <c r="K21" s="77"/>
      <c r="L21" s="76"/>
      <c r="M21" s="103"/>
      <c r="N21" s="108"/>
      <c r="O21" s="76"/>
    </row>
    <row r="22" spans="1:16" s="1" customFormat="1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5" s="1" customFormat="1" ht="21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s="1" customFormat="1" ht="21" customHeight="1">
      <c r="B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2:15" s="1" customFormat="1" ht="21" customHeight="1">
      <c r="B26" s="11"/>
      <c r="C26" s="11"/>
      <c r="D26" s="11"/>
      <c r="I26" s="11"/>
      <c r="K26" s="11"/>
      <c r="L26" s="11"/>
      <c r="N26" s="11"/>
      <c r="O26" s="11"/>
    </row>
    <row r="27" spans="10:13" s="1" customFormat="1" ht="21" customHeight="1">
      <c r="J27" s="11"/>
      <c r="K27" s="11"/>
      <c r="L27" s="11"/>
      <c r="M27" s="11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2">
      <selection activeCell="C19" sqref="C19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98"/>
      <c r="I1" s="69"/>
      <c r="J1" s="69"/>
    </row>
    <row r="2" spans="1:10" s="1" customFormat="1" ht="29.25" customHeight="1">
      <c r="A2" s="70" t="s">
        <v>72</v>
      </c>
      <c r="B2" s="70"/>
      <c r="C2" s="70"/>
      <c r="D2" s="70"/>
      <c r="E2" s="70"/>
      <c r="F2" s="70"/>
      <c r="G2" s="70"/>
      <c r="H2" s="70"/>
      <c r="I2" s="78"/>
      <c r="J2" s="78"/>
    </row>
    <row r="3" spans="1:10" s="1" customFormat="1" ht="21" customHeight="1">
      <c r="A3" s="71" t="s">
        <v>1</v>
      </c>
      <c r="B3" s="72"/>
      <c r="C3" s="72"/>
      <c r="D3" s="72"/>
      <c r="E3" s="72"/>
      <c r="F3" s="72"/>
      <c r="G3" s="72"/>
      <c r="H3" s="79" t="s">
        <v>2</v>
      </c>
      <c r="I3" s="69"/>
      <c r="J3" s="69"/>
    </row>
    <row r="4" spans="1:10" s="1" customFormat="1" ht="21" customHeight="1">
      <c r="A4" s="4" t="s">
        <v>73</v>
      </c>
      <c r="B4" s="4"/>
      <c r="C4" s="100" t="s">
        <v>28</v>
      </c>
      <c r="D4" s="3" t="s">
        <v>74</v>
      </c>
      <c r="E4" s="4" t="s">
        <v>75</v>
      </c>
      <c r="F4" s="101" t="s">
        <v>76</v>
      </c>
      <c r="G4" s="4" t="s">
        <v>77</v>
      </c>
      <c r="H4" s="102" t="s">
        <v>78</v>
      </c>
      <c r="I4" s="69"/>
      <c r="J4" s="69"/>
    </row>
    <row r="5" spans="1:10" s="1" customFormat="1" ht="21" customHeight="1">
      <c r="A5" s="4" t="s">
        <v>79</v>
      </c>
      <c r="B5" s="4" t="s">
        <v>80</v>
      </c>
      <c r="C5" s="100"/>
      <c r="D5" s="3"/>
      <c r="E5" s="4"/>
      <c r="F5" s="101"/>
      <c r="G5" s="4"/>
      <c r="H5" s="102"/>
      <c r="I5" s="69"/>
      <c r="J5" s="69"/>
    </row>
    <row r="6" spans="1:10" s="1" customFormat="1" ht="21" customHeight="1">
      <c r="A6" s="5" t="s">
        <v>42</v>
      </c>
      <c r="B6" s="5" t="s">
        <v>42</v>
      </c>
      <c r="C6" s="5">
        <v>1</v>
      </c>
      <c r="D6" s="74">
        <f>C6+1</f>
        <v>2</v>
      </c>
      <c r="E6" s="74">
        <f>D6+1</f>
        <v>3</v>
      </c>
      <c r="F6" s="74">
        <f>E6+1</f>
        <v>4</v>
      </c>
      <c r="G6" s="74">
        <f>F6+1</f>
        <v>5</v>
      </c>
      <c r="H6" s="74">
        <f>G6+1</f>
        <v>6</v>
      </c>
      <c r="I6" s="69"/>
      <c r="J6" s="69"/>
    </row>
    <row r="7" spans="1:10" s="1" customFormat="1" ht="18.75" customHeight="1">
      <c r="A7" s="6" t="s">
        <v>43</v>
      </c>
      <c r="B7" s="6" t="s">
        <v>28</v>
      </c>
      <c r="C7" s="77">
        <v>722.786973</v>
      </c>
      <c r="D7" s="77">
        <v>164.891488</v>
      </c>
      <c r="E7" s="77">
        <v>557.895485</v>
      </c>
      <c r="F7" s="77"/>
      <c r="G7" s="76"/>
      <c r="H7" s="103"/>
      <c r="I7" s="69"/>
      <c r="J7" s="69"/>
    </row>
    <row r="8" spans="1:8" s="1" customFormat="1" ht="18.75" customHeight="1">
      <c r="A8" s="6" t="s">
        <v>44</v>
      </c>
      <c r="B8" s="6" t="s">
        <v>45</v>
      </c>
      <c r="C8" s="77">
        <v>685.303253</v>
      </c>
      <c r="D8" s="77">
        <v>127.407768</v>
      </c>
      <c r="E8" s="77">
        <v>557.895485</v>
      </c>
      <c r="F8" s="77"/>
      <c r="G8" s="76"/>
      <c r="H8" s="103"/>
    </row>
    <row r="9" spans="1:8" s="1" customFormat="1" ht="18.75" customHeight="1">
      <c r="A9" s="6" t="s">
        <v>46</v>
      </c>
      <c r="B9" s="6" t="s">
        <v>47</v>
      </c>
      <c r="C9" s="77">
        <v>685.303253</v>
      </c>
      <c r="D9" s="77">
        <v>127.407768</v>
      </c>
      <c r="E9" s="77">
        <v>557.895485</v>
      </c>
      <c r="F9" s="77"/>
      <c r="G9" s="76"/>
      <c r="H9" s="103"/>
    </row>
    <row r="10" spans="1:8" s="1" customFormat="1" ht="18.75" customHeight="1">
      <c r="A10" s="6" t="s">
        <v>48</v>
      </c>
      <c r="B10" s="6" t="s">
        <v>49</v>
      </c>
      <c r="C10" s="77">
        <v>648.303253</v>
      </c>
      <c r="D10" s="77">
        <v>127.407768</v>
      </c>
      <c r="E10" s="77">
        <v>520.895485</v>
      </c>
      <c r="F10" s="77"/>
      <c r="G10" s="76"/>
      <c r="H10" s="103"/>
    </row>
    <row r="11" spans="1:8" s="1" customFormat="1" ht="18.75" customHeight="1">
      <c r="A11" s="6" t="s">
        <v>50</v>
      </c>
      <c r="B11" s="6" t="s">
        <v>51</v>
      </c>
      <c r="C11" s="77">
        <v>37</v>
      </c>
      <c r="D11" s="77"/>
      <c r="E11" s="77">
        <v>37</v>
      </c>
      <c r="F11" s="77"/>
      <c r="G11" s="76"/>
      <c r="H11" s="103"/>
    </row>
    <row r="12" spans="1:8" s="1" customFormat="1" ht="18.75" customHeight="1">
      <c r="A12" s="6" t="s">
        <v>52</v>
      </c>
      <c r="B12" s="6" t="s">
        <v>53</v>
      </c>
      <c r="C12" s="77">
        <v>16.873616</v>
      </c>
      <c r="D12" s="77">
        <v>16.873616</v>
      </c>
      <c r="E12" s="77"/>
      <c r="F12" s="77"/>
      <c r="G12" s="76"/>
      <c r="H12" s="103"/>
    </row>
    <row r="13" spans="1:8" s="1" customFormat="1" ht="18.75" customHeight="1">
      <c r="A13" s="6" t="s">
        <v>54</v>
      </c>
      <c r="B13" s="6" t="s">
        <v>55</v>
      </c>
      <c r="C13" s="77">
        <v>16.873616</v>
      </c>
      <c r="D13" s="77">
        <v>16.873616</v>
      </c>
      <c r="E13" s="77"/>
      <c r="F13" s="77"/>
      <c r="G13" s="76"/>
      <c r="H13" s="103"/>
    </row>
    <row r="14" spans="1:8" s="1" customFormat="1" ht="18.75" customHeight="1">
      <c r="A14" s="6" t="s">
        <v>56</v>
      </c>
      <c r="B14" s="6" t="s">
        <v>57</v>
      </c>
      <c r="C14" s="77">
        <v>0.24</v>
      </c>
      <c r="D14" s="77">
        <v>0.24</v>
      </c>
      <c r="E14" s="77"/>
      <c r="F14" s="77"/>
      <c r="G14" s="76"/>
      <c r="H14" s="103"/>
    </row>
    <row r="15" spans="1:8" s="1" customFormat="1" ht="18.75" customHeight="1">
      <c r="A15" s="6" t="s">
        <v>58</v>
      </c>
      <c r="B15" s="6" t="s">
        <v>59</v>
      </c>
      <c r="C15" s="77">
        <v>16.633616</v>
      </c>
      <c r="D15" s="77">
        <v>16.633616</v>
      </c>
      <c r="E15" s="77"/>
      <c r="F15" s="77"/>
      <c r="G15" s="76"/>
      <c r="H15" s="103"/>
    </row>
    <row r="16" spans="1:8" s="1" customFormat="1" ht="18.75" customHeight="1">
      <c r="A16" s="6" t="s">
        <v>60</v>
      </c>
      <c r="B16" s="6" t="s">
        <v>61</v>
      </c>
      <c r="C16" s="77">
        <v>8.747096</v>
      </c>
      <c r="D16" s="77">
        <v>8.747096</v>
      </c>
      <c r="E16" s="77"/>
      <c r="F16" s="77"/>
      <c r="G16" s="76"/>
      <c r="H16" s="103"/>
    </row>
    <row r="17" spans="1:8" s="1" customFormat="1" ht="18.75" customHeight="1">
      <c r="A17" s="6" t="s">
        <v>62</v>
      </c>
      <c r="B17" s="6" t="s">
        <v>63</v>
      </c>
      <c r="C17" s="77">
        <v>8.747096</v>
      </c>
      <c r="D17" s="77">
        <v>8.747096</v>
      </c>
      <c r="E17" s="77"/>
      <c r="F17" s="77"/>
      <c r="G17" s="76"/>
      <c r="H17" s="103"/>
    </row>
    <row r="18" spans="1:8" s="1" customFormat="1" ht="18.75" customHeight="1">
      <c r="A18" s="6" t="s">
        <v>64</v>
      </c>
      <c r="B18" s="6" t="s">
        <v>65</v>
      </c>
      <c r="C18" s="77">
        <v>8.747096</v>
      </c>
      <c r="D18" s="77">
        <v>8.747096</v>
      </c>
      <c r="E18" s="77"/>
      <c r="F18" s="77"/>
      <c r="G18" s="76"/>
      <c r="H18" s="103"/>
    </row>
    <row r="19" spans="1:8" s="1" customFormat="1" ht="18.75" customHeight="1">
      <c r="A19" s="6" t="s">
        <v>66</v>
      </c>
      <c r="B19" s="6" t="s">
        <v>67</v>
      </c>
      <c r="C19" s="77">
        <v>11.863008</v>
      </c>
      <c r="D19" s="77">
        <v>11.863008</v>
      </c>
      <c r="E19" s="77"/>
      <c r="F19" s="77"/>
      <c r="G19" s="76"/>
      <c r="H19" s="103"/>
    </row>
    <row r="20" spans="1:8" s="1" customFormat="1" ht="18.75" customHeight="1">
      <c r="A20" s="6" t="s">
        <v>68</v>
      </c>
      <c r="B20" s="6" t="s">
        <v>69</v>
      </c>
      <c r="C20" s="77">
        <v>11.863008</v>
      </c>
      <c r="D20" s="77">
        <v>11.863008</v>
      </c>
      <c r="E20" s="77"/>
      <c r="F20" s="77"/>
      <c r="G20" s="76"/>
      <c r="H20" s="103"/>
    </row>
    <row r="21" spans="1:8" s="1" customFormat="1" ht="18.75" customHeight="1">
      <c r="A21" s="6" t="s">
        <v>70</v>
      </c>
      <c r="B21" s="6" t="s">
        <v>71</v>
      </c>
      <c r="C21" s="77">
        <v>11.863008</v>
      </c>
      <c r="D21" s="77">
        <v>11.863008</v>
      </c>
      <c r="E21" s="77"/>
      <c r="F21" s="77"/>
      <c r="G21" s="76"/>
      <c r="H21" s="103"/>
    </row>
    <row r="22" spans="1:10" s="1" customFormat="1" ht="21" customHeight="1">
      <c r="A22" s="69"/>
      <c r="B22" s="69"/>
      <c r="D22" s="69"/>
      <c r="E22" s="69"/>
      <c r="F22" s="69"/>
      <c r="G22" s="69"/>
      <c r="H22" s="69"/>
      <c r="I22" s="69"/>
      <c r="J22" s="69"/>
    </row>
    <row r="23" spans="1:10" s="1" customFormat="1" ht="21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</row>
    <row r="24" spans="1:10" s="1" customFormat="1" ht="21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</row>
    <row r="25" spans="1:10" s="1" customFormat="1" ht="21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</row>
    <row r="26" spans="1:10" s="1" customFormat="1" ht="21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</row>
    <row r="27" spans="1:10" s="1" customFormat="1" ht="21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</row>
    <row r="28" spans="1:10" s="1" customFormat="1" ht="21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</row>
    <row r="29" spans="1:10" s="1" customFormat="1" ht="21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</row>
    <row r="30" spans="1:10" s="1" customFormat="1" ht="21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</row>
    <row r="31" s="1" customFormat="1" ht="21" customHeight="1"/>
    <row r="32" spans="1:10" s="1" customFormat="1" ht="21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D7" sqref="D7:D10"/>
    </sheetView>
  </sheetViews>
  <sheetFormatPr defaultColWidth="9.140625" defaultRowHeight="12.75" customHeight="1"/>
  <cols>
    <col min="1" max="1" width="32.57421875" style="1" customWidth="1"/>
    <col min="2" max="2" width="31.7109375" style="1" customWidth="1"/>
    <col min="3" max="3" width="30.5742187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69"/>
      <c r="B1" s="69"/>
      <c r="C1" s="69"/>
      <c r="D1" s="69"/>
      <c r="E1" s="69"/>
      <c r="F1" s="98"/>
      <c r="G1" s="69"/>
    </row>
    <row r="2" spans="1:7" s="1" customFormat="1" ht="29.25" customHeight="1">
      <c r="A2" s="89" t="s">
        <v>81</v>
      </c>
      <c r="B2" s="89"/>
      <c r="C2" s="89"/>
      <c r="D2" s="89"/>
      <c r="E2" s="89"/>
      <c r="F2" s="89"/>
      <c r="G2" s="69"/>
    </row>
    <row r="3" spans="1:7" s="1" customFormat="1" ht="17.25" customHeight="1">
      <c r="A3" s="71" t="s">
        <v>1</v>
      </c>
      <c r="B3" s="72"/>
      <c r="C3" s="72"/>
      <c r="D3" s="72"/>
      <c r="E3" s="72"/>
      <c r="F3" s="79" t="s">
        <v>2</v>
      </c>
      <c r="G3" s="69"/>
    </row>
    <row r="4" spans="1:7" s="1" customFormat="1" ht="17.25" customHeight="1">
      <c r="A4" s="4" t="s">
        <v>3</v>
      </c>
      <c r="B4" s="3"/>
      <c r="C4" s="4" t="s">
        <v>82</v>
      </c>
      <c r="D4" s="4"/>
      <c r="E4" s="4"/>
      <c r="F4" s="4"/>
      <c r="G4" s="69"/>
    </row>
    <row r="5" spans="1:7" s="1" customFormat="1" ht="17.25" customHeight="1">
      <c r="A5" s="4" t="s">
        <v>5</v>
      </c>
      <c r="B5" s="5" t="s">
        <v>6</v>
      </c>
      <c r="C5" s="73" t="s">
        <v>7</v>
      </c>
      <c r="D5" s="90" t="s">
        <v>28</v>
      </c>
      <c r="E5" s="73" t="s">
        <v>83</v>
      </c>
      <c r="F5" s="90" t="s">
        <v>84</v>
      </c>
      <c r="G5" s="69"/>
    </row>
    <row r="6" spans="1:7" s="1" customFormat="1" ht="17.25" customHeight="1">
      <c r="A6" s="91" t="s">
        <v>85</v>
      </c>
      <c r="B6" s="92">
        <v>504.891488</v>
      </c>
      <c r="C6" s="93" t="s">
        <v>86</v>
      </c>
      <c r="D6" s="7">
        <f>'财拨总表（引用）'!B7</f>
        <v>504.891488</v>
      </c>
      <c r="E6" s="7">
        <f>'财拨总表（引用）'!C7</f>
        <v>504.891488</v>
      </c>
      <c r="F6" s="7">
        <f>'财拨总表（引用）'!D7</f>
        <v>0</v>
      </c>
      <c r="G6" s="69"/>
    </row>
    <row r="7" spans="1:7" s="1" customFormat="1" ht="17.25" customHeight="1">
      <c r="A7" s="91" t="s">
        <v>87</v>
      </c>
      <c r="B7" s="92">
        <v>504.891488</v>
      </c>
      <c r="C7" s="94" t="str">
        <f>'财拨总表（引用）'!A8</f>
        <v>一般公共服务支出</v>
      </c>
      <c r="D7" s="95">
        <f>'财拨总表（引用）'!B8</f>
        <v>467.407768</v>
      </c>
      <c r="E7" s="95">
        <f>'财拨总表（引用）'!C8</f>
        <v>467.407768</v>
      </c>
      <c r="F7" s="95">
        <f>'财拨总表（引用）'!D8</f>
        <v>0</v>
      </c>
      <c r="G7" s="69"/>
    </row>
    <row r="8" spans="1:7" s="1" customFormat="1" ht="17.25" customHeight="1">
      <c r="A8" s="91" t="s">
        <v>88</v>
      </c>
      <c r="B8" s="92"/>
      <c r="C8" s="94" t="str">
        <f>'财拨总表（引用）'!A9</f>
        <v>社会保障和就业支出</v>
      </c>
      <c r="D8" s="95">
        <f>'财拨总表（引用）'!B9</f>
        <v>16.873616</v>
      </c>
      <c r="E8" s="95">
        <f>'财拨总表（引用）'!C9</f>
        <v>16.873616</v>
      </c>
      <c r="F8" s="95">
        <f>'财拨总表（引用）'!D9</f>
        <v>0</v>
      </c>
      <c r="G8" s="69"/>
    </row>
    <row r="9" spans="1:7" s="1" customFormat="1" ht="17.25" customHeight="1">
      <c r="A9" s="91" t="s">
        <v>89</v>
      </c>
      <c r="B9" s="92"/>
      <c r="C9" s="94" t="str">
        <f>'财拨总表（引用）'!A10</f>
        <v>卫生健康支出</v>
      </c>
      <c r="D9" s="95">
        <f>'财拨总表（引用）'!B10</f>
        <v>8.747096</v>
      </c>
      <c r="E9" s="95">
        <f>'财拨总表（引用）'!C10</f>
        <v>8.747096</v>
      </c>
      <c r="F9" s="95">
        <f>'财拨总表（引用）'!D10</f>
        <v>0</v>
      </c>
      <c r="G9" s="69"/>
    </row>
    <row r="10" spans="1:7" s="1" customFormat="1" ht="17.25" customHeight="1">
      <c r="A10" s="91" t="s">
        <v>90</v>
      </c>
      <c r="B10" s="76"/>
      <c r="C10" s="94" t="str">
        <f>'财拨总表（引用）'!A11</f>
        <v>住房保障支出</v>
      </c>
      <c r="D10" s="95">
        <f>'财拨总表（引用）'!B11</f>
        <v>11.863008</v>
      </c>
      <c r="E10" s="95">
        <f>'财拨总表（引用）'!C11</f>
        <v>11.863008</v>
      </c>
      <c r="F10" s="95">
        <f>'财拨总表（引用）'!D11</f>
        <v>0</v>
      </c>
      <c r="G10" s="69"/>
    </row>
    <row r="11" spans="1:7" s="1" customFormat="1" ht="17.25" customHeight="1">
      <c r="A11" s="96" t="s">
        <v>91</v>
      </c>
      <c r="B11" s="76"/>
      <c r="C11" s="95" t="s">
        <v>92</v>
      </c>
      <c r="D11" s="95"/>
      <c r="E11" s="95"/>
      <c r="F11" s="76"/>
      <c r="G11" s="69"/>
    </row>
    <row r="12" spans="1:7" s="1" customFormat="1" ht="17.25" customHeight="1">
      <c r="A12" s="72" t="s">
        <v>93</v>
      </c>
      <c r="B12" s="76"/>
      <c r="C12" s="95"/>
      <c r="D12" s="95"/>
      <c r="E12" s="95"/>
      <c r="F12" s="76"/>
      <c r="G12" s="69"/>
    </row>
    <row r="13" spans="1:7" s="1" customFormat="1" ht="17.25" customHeight="1">
      <c r="A13" s="96" t="s">
        <v>94</v>
      </c>
      <c r="B13" s="7"/>
      <c r="C13" s="95"/>
      <c r="D13" s="95"/>
      <c r="E13" s="95"/>
      <c r="F13" s="76"/>
      <c r="G13" s="69"/>
    </row>
    <row r="14" spans="1:7" s="1" customFormat="1" ht="17.25" customHeight="1">
      <c r="A14" s="96"/>
      <c r="B14" s="76"/>
      <c r="C14" s="95"/>
      <c r="D14" s="95"/>
      <c r="E14" s="95"/>
      <c r="F14" s="76"/>
      <c r="G14" s="69"/>
    </row>
    <row r="15" spans="1:7" s="1" customFormat="1" ht="17.25" customHeight="1">
      <c r="A15" s="96"/>
      <c r="B15" s="76"/>
      <c r="C15" s="95"/>
      <c r="D15" s="95"/>
      <c r="E15" s="95"/>
      <c r="F15" s="76"/>
      <c r="G15" s="69"/>
    </row>
    <row r="16" spans="1:7" s="1" customFormat="1" ht="17.25" customHeight="1">
      <c r="A16" s="97" t="s">
        <v>23</v>
      </c>
      <c r="B16" s="7">
        <f>B6</f>
        <v>504.891488</v>
      </c>
      <c r="C16" s="97" t="s">
        <v>24</v>
      </c>
      <c r="D16" s="7">
        <f>'财拨总表（引用）'!B7</f>
        <v>504.891488</v>
      </c>
      <c r="E16" s="7">
        <f>'财拨总表（引用）'!C7</f>
        <v>504.891488</v>
      </c>
      <c r="F16" s="7">
        <f>'财拨总表（引用）'!D7</f>
        <v>0</v>
      </c>
      <c r="G16" s="69"/>
    </row>
    <row r="17" s="1" customFormat="1" ht="15.75"/>
    <row r="18" s="1" customFormat="1" ht="15.75"/>
    <row r="19" s="1" customFormat="1" ht="15.75"/>
    <row r="20" s="1" customFormat="1" ht="15.75"/>
    <row r="21" s="1" customFormat="1" ht="15.75"/>
    <row r="22" s="1" customFormat="1" ht="15.75"/>
    <row r="23" s="1" customFormat="1" ht="15.75"/>
    <row r="24" s="1" customFormat="1" ht="15.75"/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="1" customFormat="1" ht="15.75"/>
    <row r="32" s="1" customFormat="1" ht="15.75"/>
    <row r="33" s="1" customFormat="1" ht="15.75"/>
    <row r="34" s="1" customFormat="1" ht="15.75"/>
    <row r="35" s="1" customFormat="1" ht="15.75"/>
    <row r="36" s="1" customFormat="1" ht="15.75"/>
    <row r="37" s="1" customFormat="1" ht="15.75"/>
    <row r="38" s="1" customFormat="1" ht="15.75"/>
    <row r="39" s="1" customFormat="1" ht="15.75"/>
    <row r="40" s="1" customFormat="1" ht="15.75"/>
    <row r="41" s="1" customFormat="1" ht="15.75"/>
    <row r="42" s="1" customFormat="1" ht="15.75">
      <c r="AF42" s="11"/>
    </row>
    <row r="43" s="1" customFormat="1" ht="15.75">
      <c r="AD43" s="11"/>
    </row>
    <row r="44" spans="31:32" s="1" customFormat="1" ht="15.75">
      <c r="AE44" s="11"/>
      <c r="AF44" s="11"/>
    </row>
    <row r="45" spans="32:33" s="1" customFormat="1" ht="15.75">
      <c r="AF45" s="11"/>
      <c r="AG45" s="11"/>
    </row>
    <row r="46" s="1" customFormat="1" ht="15.75">
      <c r="AG46" s="99" t="s">
        <v>95</v>
      </c>
    </row>
    <row r="47" s="1" customFormat="1" ht="15.75"/>
    <row r="48" s="1" customFormat="1" ht="15.75"/>
    <row r="49" s="1" customFormat="1" ht="15.75"/>
    <row r="50" s="1" customFormat="1" ht="15.75"/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  <row r="59" s="1" customFormat="1" ht="15.75"/>
    <row r="60" s="1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  <row r="69" s="1" customFormat="1" ht="15.75"/>
    <row r="70" s="1" customFormat="1" ht="15.75"/>
    <row r="71" s="1" customFormat="1" ht="15.75"/>
    <row r="72" s="1" customFormat="1" ht="15.75"/>
    <row r="73" s="1" customFormat="1" ht="15.75"/>
    <row r="74" s="1" customFormat="1" ht="15.75"/>
    <row r="75" s="1" customFormat="1" ht="15.75"/>
    <row r="76" s="1" customFormat="1" ht="15.75"/>
    <row r="77" s="1" customFormat="1" ht="15.75"/>
    <row r="78" s="1" customFormat="1" ht="15.75"/>
    <row r="79" s="1" customFormat="1" ht="15.75"/>
    <row r="80" s="1" customFormat="1" ht="15.75"/>
    <row r="81" s="1" customFormat="1" ht="15.75"/>
    <row r="82" s="1" customFormat="1" ht="15.75"/>
    <row r="83" s="1" customFormat="1" ht="15.75">
      <c r="Z83" s="11"/>
    </row>
    <row r="84" spans="23:26" s="1" customFormat="1" ht="15.75">
      <c r="W84" s="11"/>
      <c r="X84" s="11"/>
      <c r="Y84" s="11"/>
      <c r="Z84" s="99" t="s">
        <v>95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69"/>
      <c r="B1" s="69"/>
      <c r="C1" s="69"/>
      <c r="D1" s="69"/>
      <c r="E1" s="69"/>
      <c r="F1" s="69"/>
      <c r="G1" s="69"/>
    </row>
    <row r="2" spans="1:7" s="1" customFormat="1" ht="29.25" customHeight="1">
      <c r="A2" s="70" t="s">
        <v>96</v>
      </c>
      <c r="B2" s="70"/>
      <c r="C2" s="70"/>
      <c r="D2" s="70"/>
      <c r="E2" s="70"/>
      <c r="F2" s="78"/>
      <c r="G2" s="78"/>
    </row>
    <row r="3" spans="1:7" s="1" customFormat="1" ht="21" customHeight="1">
      <c r="A3" s="71" t="s">
        <v>1</v>
      </c>
      <c r="B3" s="72"/>
      <c r="C3" s="72"/>
      <c r="D3" s="72"/>
      <c r="E3" s="79" t="s">
        <v>2</v>
      </c>
      <c r="F3" s="69"/>
      <c r="G3" s="69"/>
    </row>
    <row r="4" spans="1:7" s="1" customFormat="1" ht="17.25" customHeight="1">
      <c r="A4" s="4" t="s">
        <v>73</v>
      </c>
      <c r="B4" s="4"/>
      <c r="C4" s="4" t="s">
        <v>97</v>
      </c>
      <c r="D4" s="4"/>
      <c r="E4" s="4"/>
      <c r="F4" s="69"/>
      <c r="G4" s="69"/>
    </row>
    <row r="5" spans="1:7" s="1" customFormat="1" ht="21" customHeight="1">
      <c r="A5" s="4" t="s">
        <v>79</v>
      </c>
      <c r="B5" s="4" t="s">
        <v>80</v>
      </c>
      <c r="C5" s="4" t="s">
        <v>28</v>
      </c>
      <c r="D5" s="4" t="s">
        <v>74</v>
      </c>
      <c r="E5" s="4" t="s">
        <v>75</v>
      </c>
      <c r="F5" s="69"/>
      <c r="G5" s="69"/>
    </row>
    <row r="6" spans="1:7" s="1" customFormat="1" ht="21" customHeight="1">
      <c r="A6" s="5" t="s">
        <v>42</v>
      </c>
      <c r="B6" s="5" t="s">
        <v>42</v>
      </c>
      <c r="C6" s="74">
        <v>1</v>
      </c>
      <c r="D6" s="74">
        <f>C6+1</f>
        <v>2</v>
      </c>
      <c r="E6" s="74">
        <f>D6+1</f>
        <v>3</v>
      </c>
      <c r="F6" s="69"/>
      <c r="G6" s="69"/>
    </row>
    <row r="7" spans="1:7" s="1" customFormat="1" ht="18.75" customHeight="1">
      <c r="A7" s="6" t="s">
        <v>43</v>
      </c>
      <c r="B7" s="6" t="s">
        <v>28</v>
      </c>
      <c r="C7" s="77">
        <v>504.891488</v>
      </c>
      <c r="D7" s="77">
        <v>164.891488</v>
      </c>
      <c r="E7" s="76">
        <v>340</v>
      </c>
      <c r="F7" s="69"/>
      <c r="G7" s="69"/>
    </row>
    <row r="8" spans="1:5" s="1" customFormat="1" ht="18.75" customHeight="1">
      <c r="A8" s="6" t="s">
        <v>44</v>
      </c>
      <c r="B8" s="6" t="s">
        <v>45</v>
      </c>
      <c r="C8" s="77">
        <v>467.407768</v>
      </c>
      <c r="D8" s="77">
        <v>127.407768</v>
      </c>
      <c r="E8" s="76">
        <v>340</v>
      </c>
    </row>
    <row r="9" spans="1:5" s="1" customFormat="1" ht="18.75" customHeight="1">
      <c r="A9" s="6" t="s">
        <v>46</v>
      </c>
      <c r="B9" s="6" t="s">
        <v>47</v>
      </c>
      <c r="C9" s="77">
        <v>467.407768</v>
      </c>
      <c r="D9" s="77">
        <v>127.407768</v>
      </c>
      <c r="E9" s="76">
        <v>340</v>
      </c>
    </row>
    <row r="10" spans="1:5" s="1" customFormat="1" ht="18.75" customHeight="1">
      <c r="A10" s="6" t="s">
        <v>48</v>
      </c>
      <c r="B10" s="6" t="s">
        <v>49</v>
      </c>
      <c r="C10" s="77">
        <v>467.407768</v>
      </c>
      <c r="D10" s="77">
        <v>127.407768</v>
      </c>
      <c r="E10" s="76">
        <v>340</v>
      </c>
    </row>
    <row r="11" spans="1:5" s="1" customFormat="1" ht="18.75" customHeight="1">
      <c r="A11" s="6" t="s">
        <v>52</v>
      </c>
      <c r="B11" s="6" t="s">
        <v>53</v>
      </c>
      <c r="C11" s="77">
        <v>16.873616</v>
      </c>
      <c r="D11" s="77">
        <v>16.873616</v>
      </c>
      <c r="E11" s="76"/>
    </row>
    <row r="12" spans="1:5" s="1" customFormat="1" ht="18.75" customHeight="1">
      <c r="A12" s="6" t="s">
        <v>54</v>
      </c>
      <c r="B12" s="6" t="s">
        <v>55</v>
      </c>
      <c r="C12" s="77">
        <v>16.873616</v>
      </c>
      <c r="D12" s="77">
        <v>16.873616</v>
      </c>
      <c r="E12" s="76"/>
    </row>
    <row r="13" spans="1:5" s="1" customFormat="1" ht="18.75" customHeight="1">
      <c r="A13" s="6" t="s">
        <v>56</v>
      </c>
      <c r="B13" s="6" t="s">
        <v>57</v>
      </c>
      <c r="C13" s="77">
        <v>0.24</v>
      </c>
      <c r="D13" s="77">
        <v>0.24</v>
      </c>
      <c r="E13" s="76"/>
    </row>
    <row r="14" spans="1:5" s="1" customFormat="1" ht="18.75" customHeight="1">
      <c r="A14" s="6" t="s">
        <v>58</v>
      </c>
      <c r="B14" s="6" t="s">
        <v>59</v>
      </c>
      <c r="C14" s="77">
        <v>16.633616</v>
      </c>
      <c r="D14" s="77">
        <v>16.633616</v>
      </c>
      <c r="E14" s="76"/>
    </row>
    <row r="15" spans="1:5" s="1" customFormat="1" ht="18.75" customHeight="1">
      <c r="A15" s="6" t="s">
        <v>60</v>
      </c>
      <c r="B15" s="6" t="s">
        <v>61</v>
      </c>
      <c r="C15" s="77">
        <v>8.747096</v>
      </c>
      <c r="D15" s="77">
        <v>8.747096</v>
      </c>
      <c r="E15" s="76"/>
    </row>
    <row r="16" spans="1:5" s="1" customFormat="1" ht="18.75" customHeight="1">
      <c r="A16" s="6" t="s">
        <v>62</v>
      </c>
      <c r="B16" s="6" t="s">
        <v>63</v>
      </c>
      <c r="C16" s="77">
        <v>8.747096</v>
      </c>
      <c r="D16" s="77">
        <v>8.747096</v>
      </c>
      <c r="E16" s="76"/>
    </row>
    <row r="17" spans="1:5" s="1" customFormat="1" ht="18.75" customHeight="1">
      <c r="A17" s="6" t="s">
        <v>64</v>
      </c>
      <c r="B17" s="6" t="s">
        <v>65</v>
      </c>
      <c r="C17" s="77">
        <v>8.747096</v>
      </c>
      <c r="D17" s="77">
        <v>8.747096</v>
      </c>
      <c r="E17" s="76"/>
    </row>
    <row r="18" spans="1:5" s="1" customFormat="1" ht="18.75" customHeight="1">
      <c r="A18" s="6" t="s">
        <v>66</v>
      </c>
      <c r="B18" s="6" t="s">
        <v>67</v>
      </c>
      <c r="C18" s="77">
        <v>11.863008</v>
      </c>
      <c r="D18" s="77">
        <v>11.863008</v>
      </c>
      <c r="E18" s="76"/>
    </row>
    <row r="19" spans="1:5" s="1" customFormat="1" ht="18.75" customHeight="1">
      <c r="A19" s="6" t="s">
        <v>68</v>
      </c>
      <c r="B19" s="6" t="s">
        <v>69</v>
      </c>
      <c r="C19" s="77">
        <v>11.863008</v>
      </c>
      <c r="D19" s="77">
        <v>11.863008</v>
      </c>
      <c r="E19" s="76"/>
    </row>
    <row r="20" spans="1:5" s="1" customFormat="1" ht="18.75" customHeight="1">
      <c r="A20" s="6" t="s">
        <v>70</v>
      </c>
      <c r="B20" s="6" t="s">
        <v>71</v>
      </c>
      <c r="C20" s="77">
        <v>11.863008</v>
      </c>
      <c r="D20" s="77">
        <v>11.863008</v>
      </c>
      <c r="E20" s="76"/>
    </row>
    <row r="21" spans="1:7" s="1" customFormat="1" ht="21" customHeight="1">
      <c r="A21" s="69"/>
      <c r="B21" s="69"/>
      <c r="C21" s="69"/>
      <c r="D21" s="69"/>
      <c r="E21" s="69"/>
      <c r="F21" s="69"/>
      <c r="G21" s="69"/>
    </row>
    <row r="22" spans="1:7" s="1" customFormat="1" ht="21" customHeight="1">
      <c r="A22" s="69"/>
      <c r="B22" s="69"/>
      <c r="C22" s="69"/>
      <c r="D22" s="69"/>
      <c r="E22" s="69"/>
      <c r="F22" s="69"/>
      <c r="G22" s="69"/>
    </row>
    <row r="23" spans="1:7" s="1" customFormat="1" ht="21" customHeight="1">
      <c r="A23" s="69"/>
      <c r="B23" s="69"/>
      <c r="C23" s="69"/>
      <c r="D23" s="69"/>
      <c r="E23" s="69"/>
      <c r="F23" s="69"/>
      <c r="G23" s="69"/>
    </row>
    <row r="24" spans="1:7" s="1" customFormat="1" ht="21" customHeight="1">
      <c r="A24" s="69"/>
      <c r="B24" s="69"/>
      <c r="C24" s="69"/>
      <c r="D24" s="69"/>
      <c r="E24" s="69"/>
      <c r="F24" s="69"/>
      <c r="G24" s="69"/>
    </row>
    <row r="25" spans="1:7" s="1" customFormat="1" ht="21" customHeight="1">
      <c r="A25" s="69"/>
      <c r="B25" s="69"/>
      <c r="C25" s="69"/>
      <c r="D25" s="69"/>
      <c r="E25" s="69"/>
      <c r="F25" s="69"/>
      <c r="G25" s="69"/>
    </row>
    <row r="26" spans="1:7" s="1" customFormat="1" ht="21" customHeight="1">
      <c r="A26" s="69"/>
      <c r="B26" s="69"/>
      <c r="C26" s="69"/>
      <c r="D26" s="69"/>
      <c r="E26" s="69"/>
      <c r="F26" s="69"/>
      <c r="G26" s="69"/>
    </row>
    <row r="27" spans="1:7" s="1" customFormat="1" ht="21" customHeight="1">
      <c r="A27" s="69"/>
      <c r="B27" s="69"/>
      <c r="C27" s="69"/>
      <c r="D27" s="69"/>
      <c r="E27" s="69"/>
      <c r="F27" s="69"/>
      <c r="G27" s="69"/>
    </row>
    <row r="28" spans="1:7" s="1" customFormat="1" ht="21" customHeight="1">
      <c r="A28" s="69"/>
      <c r="B28" s="69"/>
      <c r="C28" s="69"/>
      <c r="D28" s="69"/>
      <c r="E28" s="69"/>
      <c r="F28" s="69"/>
      <c r="G28" s="69"/>
    </row>
    <row r="29" spans="1:7" s="1" customFormat="1" ht="21" customHeight="1">
      <c r="A29" s="69"/>
      <c r="B29" s="69"/>
      <c r="C29" s="69"/>
      <c r="D29" s="69"/>
      <c r="E29" s="69"/>
      <c r="F29" s="69"/>
      <c r="G29" s="69"/>
    </row>
    <row r="30" s="1" customFormat="1" ht="21" customHeight="1"/>
    <row r="31" spans="1:7" s="1" customFormat="1" ht="21" customHeight="1">
      <c r="A31" s="69"/>
      <c r="B31" s="69"/>
      <c r="C31" s="69"/>
      <c r="D31" s="69"/>
      <c r="E31" s="69"/>
      <c r="F31" s="69"/>
      <c r="G31" s="69"/>
    </row>
    <row r="32" s="1" customFormat="1" ht="15.75"/>
    <row r="33" s="1" customFormat="1" ht="15.75"/>
    <row r="34" s="1" customFormat="1" ht="15.75"/>
    <row r="35" s="1" customFormat="1" ht="15.75"/>
    <row r="36" s="1" customFormat="1" ht="15.75"/>
    <row r="37" s="1" customFormat="1" ht="15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3">
      <selection activeCell="E20" sqref="E20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4" width="28.00390625" style="1" customWidth="1"/>
    <col min="5" max="5" width="22.14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69"/>
      <c r="B1" s="69"/>
      <c r="C1" s="69"/>
      <c r="D1" s="69"/>
      <c r="E1" s="69"/>
      <c r="F1" s="69"/>
      <c r="G1" s="69"/>
    </row>
    <row r="2" spans="1:7" s="1" customFormat="1" ht="29.25" customHeight="1">
      <c r="A2" s="70" t="s">
        <v>98</v>
      </c>
      <c r="B2" s="70"/>
      <c r="C2" s="70"/>
      <c r="D2" s="70"/>
      <c r="E2" s="70"/>
      <c r="F2" s="78"/>
      <c r="G2" s="78"/>
    </row>
    <row r="3" spans="1:7" s="1" customFormat="1" ht="21" customHeight="1">
      <c r="A3" s="71" t="s">
        <v>1</v>
      </c>
      <c r="B3" s="72"/>
      <c r="C3" s="72"/>
      <c r="D3" s="72"/>
      <c r="E3" s="79" t="s">
        <v>2</v>
      </c>
      <c r="F3" s="69"/>
      <c r="G3" s="69"/>
    </row>
    <row r="4" spans="1:7" s="1" customFormat="1" ht="17.25" customHeight="1">
      <c r="A4" s="4" t="s">
        <v>99</v>
      </c>
      <c r="B4" s="4"/>
      <c r="C4" s="4" t="s">
        <v>100</v>
      </c>
      <c r="D4" s="4"/>
      <c r="E4" s="4"/>
      <c r="F4" s="69"/>
      <c r="G4" s="69"/>
    </row>
    <row r="5" spans="1:7" s="1" customFormat="1" ht="21" customHeight="1">
      <c r="A5" s="4" t="s">
        <v>79</v>
      </c>
      <c r="B5" s="3" t="s">
        <v>80</v>
      </c>
      <c r="C5" s="73" t="s">
        <v>28</v>
      </c>
      <c r="D5" s="73" t="s">
        <v>101</v>
      </c>
      <c r="E5" s="73" t="s">
        <v>102</v>
      </c>
      <c r="F5" s="69"/>
      <c r="G5" s="69"/>
    </row>
    <row r="6" spans="1:7" s="1" customFormat="1" ht="21" customHeight="1">
      <c r="A6" s="5" t="s">
        <v>42</v>
      </c>
      <c r="B6" s="5" t="s">
        <v>42</v>
      </c>
      <c r="C6" s="74">
        <v>1</v>
      </c>
      <c r="D6" s="74">
        <f>C6+1</f>
        <v>2</v>
      </c>
      <c r="E6" s="74">
        <f>D6+1</f>
        <v>3</v>
      </c>
      <c r="F6" s="69"/>
      <c r="G6" s="69"/>
    </row>
    <row r="7" spans="1:8" s="1" customFormat="1" ht="18.75" customHeight="1">
      <c r="A7" s="6" t="s">
        <v>43</v>
      </c>
      <c r="B7" s="6" t="s">
        <v>28</v>
      </c>
      <c r="C7" s="77">
        <v>164.891488</v>
      </c>
      <c r="D7" s="77">
        <v>141.607488</v>
      </c>
      <c r="E7" s="76">
        <v>23.284</v>
      </c>
      <c r="F7" s="88"/>
      <c r="G7" s="88"/>
      <c r="H7" s="11"/>
    </row>
    <row r="8" spans="1:5" s="1" customFormat="1" ht="18.75" customHeight="1">
      <c r="A8" s="6"/>
      <c r="B8" s="6" t="s">
        <v>103</v>
      </c>
      <c r="C8" s="77">
        <v>141.367488</v>
      </c>
      <c r="D8" s="77">
        <v>141.367488</v>
      </c>
      <c r="E8" s="76"/>
    </row>
    <row r="9" spans="1:5" s="1" customFormat="1" ht="18.75" customHeight="1">
      <c r="A9" s="6" t="s">
        <v>104</v>
      </c>
      <c r="B9" s="6" t="s">
        <v>105</v>
      </c>
      <c r="C9" s="77">
        <v>61.2204</v>
      </c>
      <c r="D9" s="77">
        <v>61.2204</v>
      </c>
      <c r="E9" s="76"/>
    </row>
    <row r="10" spans="1:5" s="1" customFormat="1" ht="18.75" customHeight="1">
      <c r="A10" s="6" t="s">
        <v>106</v>
      </c>
      <c r="B10" s="6" t="s">
        <v>107</v>
      </c>
      <c r="C10" s="77">
        <v>37.638</v>
      </c>
      <c r="D10" s="77">
        <v>37.638</v>
      </c>
      <c r="E10" s="76"/>
    </row>
    <row r="11" spans="1:5" s="1" customFormat="1" ht="18.75" customHeight="1">
      <c r="A11" s="6" t="s">
        <v>108</v>
      </c>
      <c r="B11" s="6" t="s">
        <v>109</v>
      </c>
      <c r="C11" s="77">
        <v>5.1017</v>
      </c>
      <c r="D11" s="77">
        <v>5.1017</v>
      </c>
      <c r="E11" s="76"/>
    </row>
    <row r="12" spans="1:5" s="1" customFormat="1" ht="18.75" customHeight="1">
      <c r="A12" s="6" t="s">
        <v>110</v>
      </c>
      <c r="B12" s="6" t="s">
        <v>111</v>
      </c>
      <c r="C12" s="77">
        <v>16.633616</v>
      </c>
      <c r="D12" s="77">
        <v>16.633616</v>
      </c>
      <c r="E12" s="76"/>
    </row>
    <row r="13" spans="1:5" s="1" customFormat="1" ht="18.75" customHeight="1">
      <c r="A13" s="6" t="s">
        <v>112</v>
      </c>
      <c r="B13" s="6" t="s">
        <v>113</v>
      </c>
      <c r="C13" s="77">
        <v>8.581496</v>
      </c>
      <c r="D13" s="77">
        <v>8.581496</v>
      </c>
      <c r="E13" s="76"/>
    </row>
    <row r="14" spans="1:5" s="1" customFormat="1" ht="18.75" customHeight="1">
      <c r="A14" s="6" t="s">
        <v>114</v>
      </c>
      <c r="B14" s="6" t="s">
        <v>115</v>
      </c>
      <c r="C14" s="77">
        <v>0.055668</v>
      </c>
      <c r="D14" s="77">
        <v>0.055668</v>
      </c>
      <c r="E14" s="76"/>
    </row>
    <row r="15" spans="1:5" s="1" customFormat="1" ht="18.75" customHeight="1">
      <c r="A15" s="6" t="s">
        <v>116</v>
      </c>
      <c r="B15" s="6" t="s">
        <v>117</v>
      </c>
      <c r="C15" s="77">
        <v>0.1656</v>
      </c>
      <c r="D15" s="77">
        <v>0.1656</v>
      </c>
      <c r="E15" s="76"/>
    </row>
    <row r="16" spans="1:5" s="1" customFormat="1" ht="18.75" customHeight="1">
      <c r="A16" s="6" t="s">
        <v>118</v>
      </c>
      <c r="B16" s="6" t="s">
        <v>119</v>
      </c>
      <c r="C16" s="77">
        <v>11.863008</v>
      </c>
      <c r="D16" s="77">
        <v>11.863008</v>
      </c>
      <c r="E16" s="76"/>
    </row>
    <row r="17" spans="1:5" s="1" customFormat="1" ht="18.75" customHeight="1">
      <c r="A17" s="6" t="s">
        <v>120</v>
      </c>
      <c r="B17" s="6" t="s">
        <v>121</v>
      </c>
      <c r="C17" s="77">
        <v>0.108</v>
      </c>
      <c r="D17" s="77">
        <v>0.108</v>
      </c>
      <c r="E17" s="76"/>
    </row>
    <row r="18" spans="1:5" s="1" customFormat="1" ht="18.75" customHeight="1">
      <c r="A18" s="6"/>
      <c r="B18" s="6" t="s">
        <v>122</v>
      </c>
      <c r="C18" s="77">
        <v>23.284</v>
      </c>
      <c r="D18" s="77"/>
      <c r="E18" s="76">
        <v>23.284</v>
      </c>
    </row>
    <row r="19" spans="1:5" s="1" customFormat="1" ht="18.75" customHeight="1">
      <c r="A19" s="6" t="s">
        <v>123</v>
      </c>
      <c r="B19" s="6" t="s">
        <v>124</v>
      </c>
      <c r="C19" s="77">
        <v>10.5</v>
      </c>
      <c r="D19" s="77"/>
      <c r="E19" s="76">
        <v>10.5</v>
      </c>
    </row>
    <row r="20" spans="1:5" s="1" customFormat="1" ht="18.75" customHeight="1">
      <c r="A20" s="6" t="s">
        <v>125</v>
      </c>
      <c r="B20" s="6" t="s">
        <v>126</v>
      </c>
      <c r="C20" s="77">
        <v>1.236</v>
      </c>
      <c r="D20" s="77"/>
      <c r="E20" s="76">
        <v>1.236</v>
      </c>
    </row>
    <row r="21" spans="1:5" s="1" customFormat="1" ht="18.75" customHeight="1">
      <c r="A21" s="6" t="s">
        <v>127</v>
      </c>
      <c r="B21" s="6" t="s">
        <v>128</v>
      </c>
      <c r="C21" s="77">
        <v>1.36</v>
      </c>
      <c r="D21" s="77"/>
      <c r="E21" s="76">
        <v>1.36</v>
      </c>
    </row>
    <row r="22" spans="1:5" s="1" customFormat="1" ht="18.75" customHeight="1">
      <c r="A22" s="6" t="s">
        <v>129</v>
      </c>
      <c r="B22" s="6" t="s">
        <v>130</v>
      </c>
      <c r="C22" s="77">
        <v>0.552</v>
      </c>
      <c r="D22" s="77"/>
      <c r="E22" s="76">
        <v>0.552</v>
      </c>
    </row>
    <row r="23" spans="1:5" s="1" customFormat="1" ht="18.75" customHeight="1">
      <c r="A23" s="6" t="s">
        <v>131</v>
      </c>
      <c r="B23" s="6" t="s">
        <v>132</v>
      </c>
      <c r="C23" s="77">
        <v>9.54</v>
      </c>
      <c r="D23" s="77"/>
      <c r="E23" s="76">
        <v>9.54</v>
      </c>
    </row>
    <row r="24" spans="1:5" s="1" customFormat="1" ht="18.75" customHeight="1">
      <c r="A24" s="6" t="s">
        <v>133</v>
      </c>
      <c r="B24" s="6" t="s">
        <v>134</v>
      </c>
      <c r="C24" s="77">
        <v>0.096</v>
      </c>
      <c r="D24" s="77"/>
      <c r="E24" s="76">
        <v>0.096</v>
      </c>
    </row>
    <row r="25" spans="1:5" s="1" customFormat="1" ht="18.75" customHeight="1">
      <c r="A25" s="6"/>
      <c r="B25" s="6" t="s">
        <v>135</v>
      </c>
      <c r="C25" s="77">
        <v>0.24</v>
      </c>
      <c r="D25" s="77">
        <v>0.24</v>
      </c>
      <c r="E25" s="76"/>
    </row>
    <row r="26" spans="1:5" s="1" customFormat="1" ht="18.75" customHeight="1">
      <c r="A26" s="6" t="s">
        <v>136</v>
      </c>
      <c r="B26" s="6" t="s">
        <v>137</v>
      </c>
      <c r="C26" s="77">
        <v>0.24</v>
      </c>
      <c r="D26" s="77">
        <v>0.24</v>
      </c>
      <c r="E26" s="76"/>
    </row>
    <row r="27" spans="1:8" s="1" customFormat="1" ht="21" customHeight="1">
      <c r="A27" s="69"/>
      <c r="B27" s="69"/>
      <c r="C27" s="69"/>
      <c r="D27" s="69"/>
      <c r="E27" s="69"/>
      <c r="F27" s="69"/>
      <c r="G27" s="69"/>
      <c r="H27" s="11"/>
    </row>
    <row r="28" spans="1:7" s="1" customFormat="1" ht="21" customHeight="1">
      <c r="A28" s="69"/>
      <c r="B28" s="69"/>
      <c r="C28" s="69"/>
      <c r="D28" s="69"/>
      <c r="E28" s="69"/>
      <c r="F28" s="69"/>
      <c r="G28" s="69"/>
    </row>
    <row r="29" spans="1:6" s="1" customFormat="1" ht="21" customHeight="1">
      <c r="A29" s="69"/>
      <c r="B29" s="69"/>
      <c r="C29" s="69"/>
      <c r="D29" s="69"/>
      <c r="E29" s="69"/>
      <c r="F29" s="69"/>
    </row>
    <row r="30" spans="1:7" s="1" customFormat="1" ht="21" customHeight="1">
      <c r="A30" s="69"/>
      <c r="B30" s="69"/>
      <c r="C30" s="69"/>
      <c r="D30" s="69"/>
      <c r="E30" s="69"/>
      <c r="F30" s="69"/>
      <c r="G30" s="69"/>
    </row>
    <row r="31" spans="1:7" s="1" customFormat="1" ht="21" customHeight="1">
      <c r="A31" s="69"/>
      <c r="B31" s="69"/>
      <c r="C31" s="69"/>
      <c r="D31" s="69"/>
      <c r="E31" s="69"/>
      <c r="F31" s="69"/>
      <c r="G31" s="69"/>
    </row>
    <row r="32" spans="1:7" s="1" customFormat="1" ht="21" customHeight="1">
      <c r="A32" s="69"/>
      <c r="B32" s="69"/>
      <c r="C32" s="69"/>
      <c r="D32" s="69"/>
      <c r="E32" s="69"/>
      <c r="F32" s="69"/>
      <c r="G32" s="69"/>
    </row>
    <row r="33" spans="1:7" s="1" customFormat="1" ht="21" customHeight="1">
      <c r="A33" s="69"/>
      <c r="B33" s="69"/>
      <c r="C33" s="69"/>
      <c r="D33" s="69"/>
      <c r="E33" s="69"/>
      <c r="F33" s="69"/>
      <c r="G33" s="69"/>
    </row>
    <row r="34" spans="1:7" s="1" customFormat="1" ht="21" customHeight="1">
      <c r="A34" s="69"/>
      <c r="B34" s="69"/>
      <c r="C34" s="69"/>
      <c r="D34" s="69"/>
      <c r="E34" s="69"/>
      <c r="F34" s="69"/>
      <c r="G34" s="69"/>
    </row>
    <row r="35" spans="1:7" s="1" customFormat="1" ht="21" customHeight="1">
      <c r="A35" s="69"/>
      <c r="B35" s="69"/>
      <c r="C35" s="69"/>
      <c r="D35" s="69"/>
      <c r="E35" s="69"/>
      <c r="F35" s="69"/>
      <c r="G35" s="69"/>
    </row>
    <row r="36" s="1" customFormat="1" ht="21" customHeight="1"/>
    <row r="37" spans="1:7" s="1" customFormat="1" ht="21" customHeight="1">
      <c r="A37" s="69"/>
      <c r="B37" s="69"/>
      <c r="C37" s="69"/>
      <c r="D37" s="69"/>
      <c r="E37" s="69"/>
      <c r="F37" s="69"/>
      <c r="G37" s="6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E8" sqref="E8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.75">
      <c r="G1" s="86"/>
    </row>
    <row r="2" spans="1:7" s="1" customFormat="1" ht="30" customHeight="1">
      <c r="A2" s="70" t="s">
        <v>138</v>
      </c>
      <c r="B2" s="70"/>
      <c r="C2" s="70"/>
      <c r="D2" s="70"/>
      <c r="E2" s="70"/>
      <c r="F2" s="70"/>
      <c r="G2" s="70"/>
    </row>
    <row r="3" spans="1:7" s="1" customFormat="1" ht="18" customHeight="1">
      <c r="A3" s="80" t="s">
        <v>1</v>
      </c>
      <c r="B3" s="80"/>
      <c r="C3" s="80"/>
      <c r="D3" s="81"/>
      <c r="E3" s="81"/>
      <c r="F3" s="81"/>
      <c r="G3" s="79" t="s">
        <v>2</v>
      </c>
    </row>
    <row r="4" spans="1:7" s="1" customFormat="1" ht="31.5" customHeight="1">
      <c r="A4" s="5" t="s">
        <v>139</v>
      </c>
      <c r="B4" s="5" t="s">
        <v>140</v>
      </c>
      <c r="C4" s="5" t="s">
        <v>28</v>
      </c>
      <c r="D4" s="82" t="s">
        <v>141</v>
      </c>
      <c r="E4" s="5" t="s">
        <v>142</v>
      </c>
      <c r="F4" s="87" t="s">
        <v>143</v>
      </c>
      <c r="G4" s="5" t="s">
        <v>144</v>
      </c>
    </row>
    <row r="5" spans="1:7" s="1" customFormat="1" ht="21.75" customHeight="1">
      <c r="A5" s="83" t="s">
        <v>42</v>
      </c>
      <c r="B5" s="83" t="s">
        <v>42</v>
      </c>
      <c r="C5" s="84">
        <v>1</v>
      </c>
      <c r="D5" s="85">
        <f>C5+1</f>
        <v>2</v>
      </c>
      <c r="E5" s="85">
        <f>D5+1</f>
        <v>3</v>
      </c>
      <c r="F5" s="85">
        <f>E5+1</f>
        <v>4</v>
      </c>
      <c r="G5" s="85">
        <f>F5+1</f>
        <v>5</v>
      </c>
    </row>
    <row r="6" spans="1:7" s="1" customFormat="1" ht="22.5" customHeight="1">
      <c r="A6" s="6" t="s">
        <v>43</v>
      </c>
      <c r="B6" s="6" t="s">
        <v>28</v>
      </c>
      <c r="C6" s="77">
        <v>8.63</v>
      </c>
      <c r="D6" s="77"/>
      <c r="E6" s="77">
        <v>8.63</v>
      </c>
      <c r="F6" s="76"/>
      <c r="G6" s="76"/>
    </row>
    <row r="7" spans="1:7" s="1" customFormat="1" ht="22.5" customHeight="1">
      <c r="A7" s="6" t="s">
        <v>145</v>
      </c>
      <c r="B7" s="6" t="s">
        <v>146</v>
      </c>
      <c r="C7" s="77">
        <v>8.63</v>
      </c>
      <c r="D7" s="77"/>
      <c r="E7" s="77">
        <v>8.63</v>
      </c>
      <c r="F7" s="76"/>
      <c r="G7" s="76"/>
    </row>
    <row r="8" spans="1:7" s="1" customFormat="1" ht="15.75">
      <c r="A8" s="11"/>
      <c r="B8" s="11"/>
      <c r="C8" s="11"/>
      <c r="D8" s="11"/>
      <c r="E8" s="11"/>
      <c r="F8" s="11"/>
      <c r="G8" s="11"/>
    </row>
    <row r="9" spans="1:8" s="1" customFormat="1" ht="15.75">
      <c r="A9" s="11"/>
      <c r="B9" s="11"/>
      <c r="C9" s="11"/>
      <c r="D9" s="11"/>
      <c r="E9" s="11"/>
      <c r="F9" s="11"/>
      <c r="G9" s="11"/>
      <c r="H9" s="11"/>
    </row>
    <row r="10" spans="1:7" s="1" customFormat="1" ht="15.75">
      <c r="A10" s="11"/>
      <c r="B10" s="11"/>
      <c r="C10" s="11"/>
      <c r="D10" s="11"/>
      <c r="E10" s="11"/>
      <c r="F10" s="11"/>
      <c r="G10" s="11"/>
    </row>
    <row r="11" spans="1:7" s="1" customFormat="1" ht="15.75">
      <c r="A11" s="11"/>
      <c r="B11" s="11"/>
      <c r="C11" s="11"/>
      <c r="D11" s="11"/>
      <c r="E11" s="11"/>
      <c r="F11" s="11"/>
      <c r="G11" s="11"/>
    </row>
    <row r="12" spans="1:7" s="1" customFormat="1" ht="15.75">
      <c r="A12" s="11"/>
      <c r="B12" s="11"/>
      <c r="C12" s="11"/>
      <c r="D12" s="11"/>
      <c r="E12" s="11"/>
      <c r="F12" s="11"/>
      <c r="G12" s="11"/>
    </row>
    <row r="13" spans="1:7" s="1" customFormat="1" ht="15.75">
      <c r="A13" s="11"/>
      <c r="B13" s="11"/>
      <c r="C13" s="11"/>
      <c r="D13" s="11"/>
      <c r="E13" s="11"/>
      <c r="F13" s="11"/>
      <c r="G13" s="11"/>
    </row>
    <row r="14" spans="1:7" s="1" customFormat="1" ht="15.75">
      <c r="A14" s="11"/>
      <c r="B14" s="11"/>
      <c r="C14" s="11"/>
      <c r="D14" s="11"/>
      <c r="E14" s="11"/>
      <c r="F14" s="11"/>
      <c r="G14" s="11"/>
    </row>
    <row r="15" spans="1:7" s="1" customFormat="1" ht="15.75">
      <c r="A15" s="11"/>
      <c r="B15" s="11"/>
      <c r="C15" s="11"/>
      <c r="D15" s="11"/>
      <c r="E15" s="11"/>
      <c r="F15" s="11"/>
      <c r="G15" s="11"/>
    </row>
    <row r="16" spans="5:7" s="1" customFormat="1" ht="15.75">
      <c r="E16" s="11"/>
      <c r="F16" s="11"/>
      <c r="G16" s="11"/>
    </row>
    <row r="17" spans="4:6" s="1" customFormat="1" ht="15.75">
      <c r="D17" s="11"/>
      <c r="E17" s="11"/>
      <c r="F17" s="11"/>
    </row>
    <row r="18" spans="2:6" s="1" customFormat="1" ht="15.75">
      <c r="B18" s="11"/>
      <c r="C18" s="11"/>
      <c r="D18" s="11"/>
      <c r="F18" s="11"/>
    </row>
    <row r="19" spans="3:7" s="1" customFormat="1" ht="15.75">
      <c r="C19" s="11"/>
      <c r="E19" s="11"/>
      <c r="G19" s="11"/>
    </row>
    <row r="20" spans="3:7" s="1" customFormat="1" ht="15.75">
      <c r="C20" s="11"/>
      <c r="G20" s="11"/>
    </row>
    <row r="21" spans="5:7" s="1" customFormat="1" ht="15.75">
      <c r="E21" s="11"/>
      <c r="G21" s="11"/>
    </row>
    <row r="22" s="1" customFormat="1" ht="15.75"/>
    <row r="23" s="1" customFormat="1" ht="15.75"/>
    <row r="24" s="1" customFormat="1" ht="15.75"/>
    <row r="25" s="1" customFormat="1" ht="15.7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B9" sqref="B9"/>
    </sheetView>
  </sheetViews>
  <sheetFormatPr defaultColWidth="9.140625" defaultRowHeight="12.75" customHeight="1"/>
  <cols>
    <col min="1" max="1" width="29.2812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69"/>
      <c r="B1" s="69"/>
      <c r="C1" s="69"/>
      <c r="D1" s="69"/>
      <c r="E1" s="69"/>
      <c r="F1" s="69"/>
      <c r="G1" s="69"/>
    </row>
    <row r="2" spans="1:7" s="1" customFormat="1" ht="29.25" customHeight="1">
      <c r="A2" s="70" t="s">
        <v>147</v>
      </c>
      <c r="B2" s="70"/>
      <c r="C2" s="70"/>
      <c r="D2" s="70"/>
      <c r="E2" s="70"/>
      <c r="F2" s="78"/>
      <c r="G2" s="78"/>
    </row>
    <row r="3" spans="1:7" s="1" customFormat="1" ht="21" customHeight="1">
      <c r="A3" s="71" t="s">
        <v>1</v>
      </c>
      <c r="B3" s="72"/>
      <c r="C3" s="72"/>
      <c r="D3" s="72"/>
      <c r="E3" s="79" t="s">
        <v>2</v>
      </c>
      <c r="F3" s="69"/>
      <c r="G3" s="69"/>
    </row>
    <row r="4" spans="1:7" s="1" customFormat="1" ht="17.25" customHeight="1">
      <c r="A4" s="4" t="s">
        <v>73</v>
      </c>
      <c r="B4" s="4"/>
      <c r="C4" s="4" t="s">
        <v>97</v>
      </c>
      <c r="D4" s="4"/>
      <c r="E4" s="4"/>
      <c r="F4" s="69"/>
      <c r="G4" s="69"/>
    </row>
    <row r="5" spans="1:7" s="1" customFormat="1" ht="21" customHeight="1">
      <c r="A5" s="4" t="s">
        <v>79</v>
      </c>
      <c r="B5" s="3" t="s">
        <v>80</v>
      </c>
      <c r="C5" s="73" t="s">
        <v>28</v>
      </c>
      <c r="D5" s="73" t="s">
        <v>74</v>
      </c>
      <c r="E5" s="73" t="s">
        <v>75</v>
      </c>
      <c r="F5" s="69"/>
      <c r="G5" s="69"/>
    </row>
    <row r="6" spans="1:8" s="1" customFormat="1" ht="30.75" customHeight="1">
      <c r="A6" s="5" t="s">
        <v>42</v>
      </c>
      <c r="B6" s="5" t="s">
        <v>42</v>
      </c>
      <c r="C6" s="74">
        <v>1</v>
      </c>
      <c r="D6" s="74">
        <f>C6+1</f>
        <v>2</v>
      </c>
      <c r="E6" s="74">
        <f>D6+1</f>
        <v>3</v>
      </c>
      <c r="F6" s="69"/>
      <c r="G6" s="69"/>
      <c r="H6" s="11"/>
    </row>
    <row r="7" spans="1:7" s="1" customFormat="1" ht="36" customHeight="1">
      <c r="A7" s="75" t="s">
        <v>148</v>
      </c>
      <c r="B7" s="6"/>
      <c r="C7" s="76"/>
      <c r="D7" s="77"/>
      <c r="E7" s="76"/>
      <c r="F7" s="69"/>
      <c r="G7" s="6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22">
      <selection activeCell="A1" sqref="A1:M35"/>
    </sheetView>
  </sheetViews>
  <sheetFormatPr defaultColWidth="10.28125" defaultRowHeight="12.75"/>
  <cols>
    <col min="1" max="1" width="9.8515625" style="40" customWidth="1"/>
    <col min="2" max="3" width="8.28125" style="40" customWidth="1"/>
    <col min="4" max="5" width="8.421875" style="40" customWidth="1"/>
    <col min="6" max="8" width="10.00390625" style="40" customWidth="1"/>
    <col min="9" max="12" width="4.140625" style="40" customWidth="1"/>
    <col min="13" max="13" width="3.57421875" style="40" customWidth="1"/>
    <col min="14" max="16384" width="10.28125" style="40" customWidth="1"/>
  </cols>
  <sheetData>
    <row r="1" spans="1:3" ht="19.5" customHeight="1">
      <c r="A1" s="14" t="s">
        <v>149</v>
      </c>
      <c r="B1" s="14"/>
      <c r="C1" s="14"/>
    </row>
    <row r="2" spans="1:13" ht="33.75" customHeight="1">
      <c r="A2" s="41" t="s">
        <v>150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9.5" customHeight="1">
      <c r="A3" s="42" t="s">
        <v>151</v>
      </c>
      <c r="B3" s="42" t="s">
        <v>146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9.5" customHeight="1">
      <c r="A4" s="42" t="s">
        <v>152</v>
      </c>
      <c r="B4" s="43" t="s">
        <v>153</v>
      </c>
      <c r="C4" s="43"/>
      <c r="D4" s="43"/>
      <c r="E4" s="43"/>
      <c r="F4" s="43"/>
      <c r="G4" s="43" t="s">
        <v>154</v>
      </c>
      <c r="H4" s="43">
        <v>1387050898</v>
      </c>
      <c r="I4" s="43"/>
      <c r="J4" s="43"/>
      <c r="K4" s="43"/>
      <c r="L4" s="43"/>
      <c r="M4" s="43"/>
    </row>
    <row r="5" spans="1:13" ht="19.5" customHeight="1">
      <c r="A5" s="44" t="s">
        <v>155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9.5" customHeight="1">
      <c r="A6" s="42" t="s">
        <v>156</v>
      </c>
      <c r="B6" s="42"/>
      <c r="C6" s="42"/>
      <c r="D6" s="45" t="s">
        <v>157</v>
      </c>
      <c r="E6" s="45"/>
      <c r="F6" s="45"/>
      <c r="G6" s="45" t="s">
        <v>158</v>
      </c>
      <c r="H6" s="45"/>
      <c r="I6" s="45" t="s">
        <v>43</v>
      </c>
      <c r="J6" s="45"/>
      <c r="K6" s="45"/>
      <c r="L6" s="45"/>
      <c r="M6" s="45"/>
    </row>
    <row r="7" spans="1:13" ht="19.5" customHeight="1">
      <c r="A7" s="42" t="s">
        <v>159</v>
      </c>
      <c r="B7" s="42"/>
      <c r="C7" s="42"/>
      <c r="D7" s="43" t="s">
        <v>160</v>
      </c>
      <c r="E7" s="43"/>
      <c r="F7" s="43"/>
      <c r="G7" s="42" t="s">
        <v>161</v>
      </c>
      <c r="H7" s="42"/>
      <c r="I7" s="45" t="s">
        <v>162</v>
      </c>
      <c r="J7" s="45"/>
      <c r="K7" s="45"/>
      <c r="L7" s="45"/>
      <c r="M7" s="45"/>
    </row>
    <row r="8" spans="1:13" ht="19.5" customHeight="1">
      <c r="A8" s="42" t="s">
        <v>163</v>
      </c>
      <c r="B8" s="42"/>
      <c r="C8" s="42"/>
      <c r="D8" s="43" t="s">
        <v>164</v>
      </c>
      <c r="E8" s="43"/>
      <c r="F8" s="43"/>
      <c r="G8" s="42" t="s">
        <v>165</v>
      </c>
      <c r="H8" s="42"/>
      <c r="I8" s="45" t="s">
        <v>166</v>
      </c>
      <c r="J8" s="45"/>
      <c r="K8" s="45"/>
      <c r="L8" s="45"/>
      <c r="M8" s="45"/>
    </row>
    <row r="9" spans="1:13" ht="19.5" customHeight="1">
      <c r="A9" s="42" t="s">
        <v>167</v>
      </c>
      <c r="B9" s="42"/>
      <c r="C9" s="42"/>
      <c r="D9" s="43" t="s">
        <v>168</v>
      </c>
      <c r="E9" s="43"/>
      <c r="F9" s="43"/>
      <c r="G9" s="42" t="s">
        <v>169</v>
      </c>
      <c r="H9" s="42"/>
      <c r="I9" s="45">
        <v>0</v>
      </c>
      <c r="J9" s="45"/>
      <c r="K9" s="45"/>
      <c r="L9" s="45"/>
      <c r="M9" s="45"/>
    </row>
    <row r="10" spans="1:13" ht="19.5" customHeight="1">
      <c r="A10" s="46" t="s">
        <v>170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3" ht="19.5" customHeight="1">
      <c r="A11" s="42" t="s">
        <v>171</v>
      </c>
      <c r="B11" s="42"/>
      <c r="C11" s="42"/>
      <c r="D11" s="42">
        <v>722.79</v>
      </c>
      <c r="E11" s="42"/>
      <c r="F11" s="42"/>
      <c r="G11" s="42" t="s">
        <v>172</v>
      </c>
      <c r="H11" s="42"/>
      <c r="I11" s="42">
        <v>722.79</v>
      </c>
      <c r="J11" s="42"/>
      <c r="K11" s="42"/>
      <c r="L11" s="42"/>
      <c r="M11" s="42"/>
    </row>
    <row r="12" spans="1:13" ht="19.5" customHeight="1">
      <c r="A12" s="42" t="s">
        <v>173</v>
      </c>
      <c r="B12" s="42"/>
      <c r="C12" s="42"/>
      <c r="D12" s="42">
        <v>722.79</v>
      </c>
      <c r="E12" s="42"/>
      <c r="F12" s="42"/>
      <c r="G12" s="42" t="s">
        <v>174</v>
      </c>
      <c r="H12" s="42"/>
      <c r="I12" s="42" t="s">
        <v>43</v>
      </c>
      <c r="J12" s="42"/>
      <c r="K12" s="42"/>
      <c r="L12" s="42"/>
      <c r="M12" s="42"/>
    </row>
    <row r="13" spans="1:13" ht="19.5" customHeight="1">
      <c r="A13" s="42" t="s">
        <v>175</v>
      </c>
      <c r="B13" s="42"/>
      <c r="C13" s="42"/>
      <c r="D13" s="42">
        <v>722.79</v>
      </c>
      <c r="E13" s="42"/>
      <c r="F13" s="42"/>
      <c r="G13" s="42" t="s">
        <v>176</v>
      </c>
      <c r="H13" s="42"/>
      <c r="I13" s="42">
        <v>141.61</v>
      </c>
      <c r="J13" s="42"/>
      <c r="K13" s="42"/>
      <c r="L13" s="42"/>
      <c r="M13" s="42"/>
    </row>
    <row r="14" spans="1:13" ht="19.5" customHeight="1">
      <c r="A14" s="42" t="s">
        <v>102</v>
      </c>
      <c r="B14" s="42"/>
      <c r="C14" s="42"/>
      <c r="D14" s="42">
        <v>23.28</v>
      </c>
      <c r="E14" s="42"/>
      <c r="F14" s="42"/>
      <c r="G14" s="59" t="s">
        <v>177</v>
      </c>
      <c r="H14" s="59"/>
      <c r="I14" s="42">
        <v>557.9</v>
      </c>
      <c r="J14" s="42"/>
      <c r="K14" s="42"/>
      <c r="L14" s="42"/>
      <c r="M14" s="42"/>
    </row>
    <row r="15" spans="1:15" ht="19.5" customHeight="1">
      <c r="A15" s="46" t="s">
        <v>178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67"/>
      <c r="O15" s="67"/>
    </row>
    <row r="16" spans="1:13" ht="19.5" customHeight="1">
      <c r="A16" s="47" t="s">
        <v>179</v>
      </c>
      <c r="B16" s="48"/>
      <c r="C16" s="49"/>
      <c r="D16" s="46" t="s">
        <v>180</v>
      </c>
      <c r="E16" s="46"/>
      <c r="F16" s="46" t="s">
        <v>181</v>
      </c>
      <c r="G16" s="46"/>
      <c r="H16" s="46"/>
      <c r="I16" s="46" t="s">
        <v>182</v>
      </c>
      <c r="J16" s="46"/>
      <c r="K16" s="46"/>
      <c r="L16" s="46"/>
      <c r="M16" s="46"/>
    </row>
    <row r="17" spans="1:13" ht="19.5" customHeight="1">
      <c r="A17" s="50" t="s">
        <v>183</v>
      </c>
      <c r="B17" s="51"/>
      <c r="C17" s="52"/>
      <c r="D17" s="50" t="s">
        <v>184</v>
      </c>
      <c r="E17" s="52"/>
      <c r="F17" s="60" t="s">
        <v>185</v>
      </c>
      <c r="G17" s="61"/>
      <c r="H17" s="62"/>
      <c r="I17" s="45" t="s">
        <v>186</v>
      </c>
      <c r="J17" s="45"/>
      <c r="K17" s="45"/>
      <c r="L17" s="45"/>
      <c r="M17" s="45"/>
    </row>
    <row r="18" spans="1:13" ht="19.5" customHeight="1">
      <c r="A18" s="50"/>
      <c r="B18" s="51"/>
      <c r="C18" s="52"/>
      <c r="D18" s="50" t="s">
        <v>184</v>
      </c>
      <c r="E18" s="52"/>
      <c r="F18" s="60" t="s">
        <v>187</v>
      </c>
      <c r="G18" s="61"/>
      <c r="H18" s="62"/>
      <c r="I18" s="45" t="s">
        <v>188</v>
      </c>
      <c r="J18" s="45"/>
      <c r="K18" s="45"/>
      <c r="L18" s="45"/>
      <c r="M18" s="45"/>
    </row>
    <row r="19" spans="1:13" ht="19.5" customHeight="1">
      <c r="A19" s="50"/>
      <c r="B19" s="51"/>
      <c r="C19" s="52"/>
      <c r="D19" s="50"/>
      <c r="E19" s="52"/>
      <c r="F19" s="60" t="s">
        <v>189</v>
      </c>
      <c r="G19" s="61"/>
      <c r="H19" s="62"/>
      <c r="I19" s="63" t="s">
        <v>190</v>
      </c>
      <c r="J19" s="64"/>
      <c r="K19" s="64"/>
      <c r="L19" s="64"/>
      <c r="M19" s="68"/>
    </row>
    <row r="20" spans="1:13" ht="19.5" customHeight="1">
      <c r="A20" s="50"/>
      <c r="B20" s="51"/>
      <c r="C20" s="52"/>
      <c r="D20" s="50" t="s">
        <v>184</v>
      </c>
      <c r="E20" s="52"/>
      <c r="F20" s="60" t="s">
        <v>191</v>
      </c>
      <c r="G20" s="61"/>
      <c r="H20" s="62"/>
      <c r="I20" s="45" t="s">
        <v>192</v>
      </c>
      <c r="J20" s="45"/>
      <c r="K20" s="45"/>
      <c r="L20" s="45"/>
      <c r="M20" s="45"/>
    </row>
    <row r="21" spans="1:13" ht="19.5" customHeight="1">
      <c r="A21" s="50"/>
      <c r="B21" s="51"/>
      <c r="C21" s="52"/>
      <c r="D21" s="50" t="s">
        <v>184</v>
      </c>
      <c r="E21" s="52"/>
      <c r="F21" s="60" t="s">
        <v>193</v>
      </c>
      <c r="G21" s="61"/>
      <c r="H21" s="62"/>
      <c r="I21" s="45" t="s">
        <v>194</v>
      </c>
      <c r="J21" s="45"/>
      <c r="K21" s="45"/>
      <c r="L21" s="45"/>
      <c r="M21" s="45"/>
    </row>
    <row r="22" spans="1:13" ht="19.5" customHeight="1">
      <c r="A22" s="50"/>
      <c r="B22" s="51"/>
      <c r="C22" s="52"/>
      <c r="D22" s="50" t="s">
        <v>195</v>
      </c>
      <c r="E22" s="52"/>
      <c r="F22" s="60" t="s">
        <v>196</v>
      </c>
      <c r="G22" s="61"/>
      <c r="H22" s="62"/>
      <c r="I22" s="65">
        <v>100</v>
      </c>
      <c r="J22" s="45"/>
      <c r="K22" s="45"/>
      <c r="L22" s="45"/>
      <c r="M22" s="45"/>
    </row>
    <row r="23" spans="1:13" ht="19.5" customHeight="1">
      <c r="A23" s="50"/>
      <c r="B23" s="51"/>
      <c r="C23" s="52"/>
      <c r="D23" s="50" t="s">
        <v>195</v>
      </c>
      <c r="E23" s="52"/>
      <c r="F23" s="60" t="s">
        <v>197</v>
      </c>
      <c r="G23" s="61"/>
      <c r="H23" s="62"/>
      <c r="I23" s="66">
        <v>1</v>
      </c>
      <c r="J23" s="45"/>
      <c r="K23" s="45"/>
      <c r="L23" s="45"/>
      <c r="M23" s="45"/>
    </row>
    <row r="24" spans="1:13" ht="19.5" customHeight="1">
      <c r="A24" s="50"/>
      <c r="B24" s="51"/>
      <c r="C24" s="52"/>
      <c r="D24" s="50" t="s">
        <v>195</v>
      </c>
      <c r="E24" s="52"/>
      <c r="F24" s="60" t="s">
        <v>198</v>
      </c>
      <c r="G24" s="61"/>
      <c r="H24" s="62"/>
      <c r="I24" s="66">
        <v>1</v>
      </c>
      <c r="J24" s="45"/>
      <c r="K24" s="45"/>
      <c r="L24" s="45"/>
      <c r="M24" s="45"/>
    </row>
    <row r="25" spans="1:13" ht="19.5" customHeight="1">
      <c r="A25" s="50"/>
      <c r="B25" s="51"/>
      <c r="C25" s="52"/>
      <c r="D25" s="50" t="s">
        <v>195</v>
      </c>
      <c r="E25" s="52"/>
      <c r="F25" s="60" t="s">
        <v>199</v>
      </c>
      <c r="G25" s="61"/>
      <c r="H25" s="62"/>
      <c r="I25" s="66">
        <v>1</v>
      </c>
      <c r="J25" s="45"/>
      <c r="K25" s="45"/>
      <c r="L25" s="45"/>
      <c r="M25" s="45"/>
    </row>
    <row r="26" spans="1:13" ht="19.5" customHeight="1">
      <c r="A26" s="50"/>
      <c r="B26" s="51"/>
      <c r="C26" s="52"/>
      <c r="D26" s="50" t="s">
        <v>200</v>
      </c>
      <c r="E26" s="52"/>
      <c r="F26" s="60" t="s">
        <v>198</v>
      </c>
      <c r="G26" s="61"/>
      <c r="H26" s="62"/>
      <c r="I26" s="66">
        <v>1</v>
      </c>
      <c r="J26" s="45"/>
      <c r="K26" s="45"/>
      <c r="L26" s="45"/>
      <c r="M26" s="45"/>
    </row>
    <row r="27" spans="1:13" ht="19.5" customHeight="1">
      <c r="A27" s="50"/>
      <c r="B27" s="51"/>
      <c r="C27" s="52"/>
      <c r="D27" s="50" t="s">
        <v>200</v>
      </c>
      <c r="E27" s="52"/>
      <c r="F27" s="60" t="s">
        <v>189</v>
      </c>
      <c r="G27" s="61"/>
      <c r="H27" s="62"/>
      <c r="I27" s="66" t="s">
        <v>201</v>
      </c>
      <c r="J27" s="45"/>
      <c r="K27" s="45"/>
      <c r="L27" s="45"/>
      <c r="M27" s="45"/>
    </row>
    <row r="28" spans="1:13" ht="19.5" customHeight="1">
      <c r="A28" s="50"/>
      <c r="B28" s="51"/>
      <c r="C28" s="52"/>
      <c r="D28" s="50" t="s">
        <v>202</v>
      </c>
      <c r="E28" s="52"/>
      <c r="F28" s="60" t="s">
        <v>203</v>
      </c>
      <c r="G28" s="61"/>
      <c r="H28" s="62"/>
      <c r="I28" s="45" t="s">
        <v>204</v>
      </c>
      <c r="J28" s="45"/>
      <c r="K28" s="45"/>
      <c r="L28" s="45"/>
      <c r="M28" s="45"/>
    </row>
    <row r="29" spans="1:13" ht="19.5" customHeight="1">
      <c r="A29" s="50" t="s">
        <v>205</v>
      </c>
      <c r="B29" s="51"/>
      <c r="C29" s="52"/>
      <c r="D29" s="50" t="s">
        <v>206</v>
      </c>
      <c r="E29" s="52"/>
      <c r="F29" s="60" t="s">
        <v>207</v>
      </c>
      <c r="G29" s="61"/>
      <c r="H29" s="62"/>
      <c r="I29" s="66" t="s">
        <v>208</v>
      </c>
      <c r="J29" s="45"/>
      <c r="K29" s="45"/>
      <c r="L29" s="45"/>
      <c r="M29" s="45"/>
    </row>
    <row r="30" spans="1:13" ht="19.5" customHeight="1">
      <c r="A30" s="50"/>
      <c r="B30" s="51"/>
      <c r="C30" s="52"/>
      <c r="D30" s="50" t="s">
        <v>206</v>
      </c>
      <c r="E30" s="52"/>
      <c r="F30" s="60" t="s">
        <v>209</v>
      </c>
      <c r="G30" s="61"/>
      <c r="H30" s="62"/>
      <c r="I30" s="66" t="s">
        <v>208</v>
      </c>
      <c r="J30" s="45"/>
      <c r="K30" s="45"/>
      <c r="L30" s="45"/>
      <c r="M30" s="45"/>
    </row>
    <row r="31" spans="1:13" ht="24.75" customHeight="1">
      <c r="A31" s="50"/>
      <c r="B31" s="51"/>
      <c r="C31" s="52"/>
      <c r="D31" s="50" t="s">
        <v>210</v>
      </c>
      <c r="E31" s="52"/>
      <c r="F31" s="60" t="s">
        <v>211</v>
      </c>
      <c r="G31" s="61"/>
      <c r="H31" s="62"/>
      <c r="I31" s="45" t="s">
        <v>212</v>
      </c>
      <c r="J31" s="45"/>
      <c r="K31" s="45"/>
      <c r="L31" s="45"/>
      <c r="M31" s="45"/>
    </row>
    <row r="32" spans="1:13" ht="19.5" customHeight="1">
      <c r="A32" s="50"/>
      <c r="B32" s="51"/>
      <c r="C32" s="52"/>
      <c r="D32" s="50" t="s">
        <v>213</v>
      </c>
      <c r="E32" s="52"/>
      <c r="F32" s="60" t="s">
        <v>214</v>
      </c>
      <c r="G32" s="61"/>
      <c r="H32" s="62"/>
      <c r="I32" s="66">
        <v>0.96</v>
      </c>
      <c r="J32" s="45"/>
      <c r="K32" s="45"/>
      <c r="L32" s="45"/>
      <c r="M32" s="45"/>
    </row>
    <row r="33" spans="1:13" s="40" customFormat="1" ht="19.5" customHeight="1">
      <c r="A33" s="50"/>
      <c r="B33" s="51"/>
      <c r="C33" s="52"/>
      <c r="D33" s="50" t="s">
        <v>213</v>
      </c>
      <c r="E33" s="52"/>
      <c r="F33" s="60" t="s">
        <v>215</v>
      </c>
      <c r="G33" s="61"/>
      <c r="H33" s="62"/>
      <c r="I33" s="66">
        <v>0.98</v>
      </c>
      <c r="J33" s="45"/>
      <c r="K33" s="45"/>
      <c r="L33" s="45"/>
      <c r="M33" s="45"/>
    </row>
    <row r="34" spans="1:13" s="40" customFormat="1" ht="19.5" customHeight="1">
      <c r="A34" s="53" t="s">
        <v>216</v>
      </c>
      <c r="B34" s="54"/>
      <c r="C34" s="55"/>
      <c r="D34" s="50" t="s">
        <v>216</v>
      </c>
      <c r="E34" s="52"/>
      <c r="F34" s="60" t="s">
        <v>217</v>
      </c>
      <c r="G34" s="61"/>
      <c r="H34" s="62"/>
      <c r="I34" s="66">
        <v>0.97</v>
      </c>
      <c r="J34" s="45"/>
      <c r="K34" s="45"/>
      <c r="L34" s="45"/>
      <c r="M34" s="45"/>
    </row>
    <row r="35" spans="1:13" ht="13.5">
      <c r="A35" s="56"/>
      <c r="B35" s="57"/>
      <c r="C35" s="58"/>
      <c r="D35" s="50"/>
      <c r="E35" s="52"/>
      <c r="F35" s="60" t="s">
        <v>218</v>
      </c>
      <c r="G35" s="61"/>
      <c r="H35" s="62"/>
      <c r="I35" s="66" t="s">
        <v>219</v>
      </c>
      <c r="J35" s="45"/>
      <c r="K35" s="45"/>
      <c r="L35" s="45"/>
      <c r="M35" s="45"/>
    </row>
  </sheetData>
  <sheetProtection/>
  <mergeCells count="93">
    <mergeCell ref="A1:C1"/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F25:H25"/>
    <mergeCell ref="I25:M25"/>
    <mergeCell ref="F26:H26"/>
    <mergeCell ref="I26:M26"/>
    <mergeCell ref="F27:H27"/>
    <mergeCell ref="I27:M27"/>
    <mergeCell ref="D28:E28"/>
    <mergeCell ref="F28:H28"/>
    <mergeCell ref="I28:M28"/>
    <mergeCell ref="F29:H29"/>
    <mergeCell ref="I29:M29"/>
    <mergeCell ref="F30:H30"/>
    <mergeCell ref="I30:M30"/>
    <mergeCell ref="D31:E31"/>
    <mergeCell ref="F31:H31"/>
    <mergeCell ref="I31:M31"/>
    <mergeCell ref="F32:H32"/>
    <mergeCell ref="I32:M32"/>
    <mergeCell ref="F33:H33"/>
    <mergeCell ref="I33:M33"/>
    <mergeCell ref="F34:H34"/>
    <mergeCell ref="I34:M34"/>
    <mergeCell ref="F35:H35"/>
    <mergeCell ref="I35:M35"/>
    <mergeCell ref="A17:C28"/>
    <mergeCell ref="D17:E21"/>
    <mergeCell ref="D22:E25"/>
    <mergeCell ref="D26:E27"/>
    <mergeCell ref="A29:C33"/>
    <mergeCell ref="D29:E30"/>
    <mergeCell ref="D32:E33"/>
    <mergeCell ref="A34:C35"/>
    <mergeCell ref="D34:E3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2021-03-07T19:29:05Z</dcterms:created>
  <dcterms:modified xsi:type="dcterms:W3CDTF">2022-09-15T11:17:57Z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