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44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externalReferences>
    <externalReference r:id="rId12"/>
  </externalReferences>
  <definedNames>
    <definedName name="_xlnm.Print_Area" localSheetId="2">$A$1:$O$10</definedName>
    <definedName name="_xlnm.Print_Area" localSheetId="3">$A$1:$H$24</definedName>
    <definedName name="_xlnm.Print_Area" localSheetId="4">$A$1:$F$54</definedName>
    <definedName name="_xlnm.Print_Area" localSheetId="0">$A$1:$P$17</definedName>
    <definedName name="_xlnm.Print_Area" localSheetId="7">$A$1:$G$15</definedName>
    <definedName name="_xlnm.Print_Area" localSheetId="1">$A$1:$D$54</definedName>
    <definedName name="_xlnm.Print_Area" localSheetId="6">$A$1:$E$21</definedName>
    <definedName name="_xlnm.Print_Area" localSheetId="5">$A$1:$E$24</definedName>
    <definedName name="_xlnm.Print_Area" localSheetId="8">$A$1:$E$16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$A$1:$L$6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$A$1:$W$8</definedName>
    <definedName name="_xlnm.Print_Area">$A$1:$D$7</definedName>
    <definedName name="_xlnm.Print_Area">$A$1:$D$7</definedName>
    <definedName name="_xlnm.Print_Area">$A$1:$D$7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$1:$5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$1:$6</definedName>
    <definedName name="_xlnm.Print_Titles">$1:$6</definedName>
    <definedName name="_xlnm.Print_Titles">$1:$6</definedName>
  </definedNames>
  <calcPr fullCalcOnLoad="1"/>
</workbook>
</file>

<file path=xl/sharedStrings.xml><?xml version="1.0" encoding="utf-8"?>
<sst xmlns="http://schemas.openxmlformats.org/spreadsheetml/2006/main" count="276" uniqueCount="167">
  <si>
    <t>0</t>
  </si>
  <si>
    <t/>
  </si>
  <si>
    <t>一、财政拨款</t>
  </si>
  <si>
    <t>一、财政拨款收入</t>
  </si>
  <si>
    <t>支出总计</t>
  </si>
  <si>
    <t>对个人和家庭的补助</t>
  </si>
  <si>
    <t xml:space="preserve">    一般公共预算拨款收入</t>
  </si>
  <si>
    <t>单位：元</t>
  </si>
  <si>
    <t>基本支出</t>
  </si>
  <si>
    <t>一般公共预算支出表</t>
  </si>
  <si>
    <t xml:space="preserve">  30101</t>
  </si>
  <si>
    <t xml:space="preserve">  30105</t>
  </si>
  <si>
    <t>收入总计</t>
  </si>
  <si>
    <t>上级补助收入</t>
  </si>
  <si>
    <t xml:space="preserve">    政府性基金预算拨款收入</t>
  </si>
  <si>
    <t xml:space="preserve">    事业单位医疗</t>
  </si>
  <si>
    <t>财政拨款收支总表</t>
  </si>
  <si>
    <t>五、附属单位上缴收入</t>
  </si>
  <si>
    <t xml:space="preserve">    预算内投资收入</t>
  </si>
  <si>
    <t>收支预算总表</t>
  </si>
  <si>
    <t>上年结转</t>
  </si>
  <si>
    <t xml:space="preserve">  30306</t>
  </si>
  <si>
    <t xml:space="preserve">  02</t>
  </si>
  <si>
    <t>医疗卫生与计划生育支出</t>
  </si>
  <si>
    <t xml:space="preserve">    2080502</t>
  </si>
  <si>
    <t>财务负责人签章：</t>
  </si>
  <si>
    <t xml:space="preserve">  住房改革支出</t>
  </si>
  <si>
    <t>专项收入</t>
  </si>
  <si>
    <t>一般公共服务支出</t>
  </si>
  <si>
    <t>总计(合计)</t>
  </si>
  <si>
    <t>本年支出合计</t>
  </si>
  <si>
    <t xml:space="preserve">  11</t>
  </si>
  <si>
    <t>2018年部门预算表</t>
  </si>
  <si>
    <t>2018年基本支出</t>
  </si>
  <si>
    <t>本年收入合计</t>
  </si>
  <si>
    <t>合计</t>
  </si>
  <si>
    <t xml:space="preserve">    机关事业单位基本养老保险缴费支出</t>
  </si>
  <si>
    <t>208</t>
  </si>
  <si>
    <t>附属单位上缴收入</t>
  </si>
  <si>
    <t>人员经费</t>
  </si>
  <si>
    <t>编制单位：</t>
  </si>
  <si>
    <t xml:space="preserve">    2070110</t>
  </si>
  <si>
    <t>303</t>
  </si>
  <si>
    <t xml:space="preserve">    归口管理的行政单位离退休</t>
  </si>
  <si>
    <t xml:space="preserve">    专项收入</t>
  </si>
  <si>
    <t xml:space="preserve">上缴上级支出 </t>
  </si>
  <si>
    <t>收      入</t>
  </si>
  <si>
    <t xml:space="preserve">  防暑降温冬季取暖费</t>
  </si>
  <si>
    <t>功能科目编码</t>
  </si>
  <si>
    <t>七、用事业基金弥补收支差额</t>
  </si>
  <si>
    <t>项目</t>
  </si>
  <si>
    <t>221</t>
  </si>
  <si>
    <t xml:space="preserve">  行政事业单位医疗</t>
  </si>
  <si>
    <t xml:space="preserve">  30309</t>
  </si>
  <si>
    <t>一、本年支出</t>
  </si>
  <si>
    <t xml:space="preserve">  05</t>
  </si>
  <si>
    <t xml:space="preserve">  01</t>
  </si>
  <si>
    <t xml:space="preserve">    2080501</t>
  </si>
  <si>
    <t xml:space="preserve">    2080505</t>
  </si>
  <si>
    <t>210</t>
  </si>
  <si>
    <t xml:space="preserve">  其他商品和服务支出</t>
  </si>
  <si>
    <t xml:space="preserve">  30230</t>
  </si>
  <si>
    <t>预算数</t>
  </si>
  <si>
    <t>事业单位经营收入</t>
  </si>
  <si>
    <t xml:space="preserve">  津贴补贴</t>
  </si>
  <si>
    <t xml:space="preserve">    文化交流与合作</t>
  </si>
  <si>
    <t>公务接待费</t>
  </si>
  <si>
    <t>207</t>
  </si>
  <si>
    <t>六、上级补助收入</t>
  </si>
  <si>
    <t>单位编码</t>
  </si>
  <si>
    <t xml:space="preserve">    2012902</t>
  </si>
  <si>
    <t xml:space="preserve">    事业单位离退休</t>
  </si>
  <si>
    <t xml:space="preserve">    其他资金结转（结余）</t>
  </si>
  <si>
    <t>302</t>
  </si>
  <si>
    <t>工资福利支出</t>
  </si>
  <si>
    <t>小计</t>
  </si>
  <si>
    <t>预算内投资收入</t>
  </si>
  <si>
    <t>一般公共预算'三公'经费支出表</t>
  </si>
  <si>
    <t xml:space="preserve">  30299</t>
  </si>
  <si>
    <t>八、上年结转（结余）</t>
  </si>
  <si>
    <t>公用经费</t>
  </si>
  <si>
    <t xml:space="preserve">  行政事业单位离退休</t>
  </si>
  <si>
    <t>文化体育与传媒支出</t>
  </si>
  <si>
    <t xml:space="preserve">  其他社会保障缴费</t>
  </si>
  <si>
    <t>项目支出</t>
  </si>
  <si>
    <t xml:space="preserve">  群众团体事务</t>
  </si>
  <si>
    <t>其他收入</t>
  </si>
  <si>
    <t>三、事业单位经营收入</t>
  </si>
  <si>
    <t xml:space="preserve">  工会经费</t>
  </si>
  <si>
    <t>二、事业收入</t>
  </si>
  <si>
    <t xml:space="preserve">  30103</t>
  </si>
  <si>
    <t xml:space="preserve">    2101102</t>
  </si>
  <si>
    <t>对附属单位补助支出</t>
  </si>
  <si>
    <t>**</t>
  </si>
  <si>
    <t>商品和服务支出</t>
  </si>
  <si>
    <t xml:space="preserve">  独生子女父母奖励金费</t>
  </si>
  <si>
    <t>政府性基金预算支出表</t>
  </si>
  <si>
    <t>因公出国(境)费</t>
  </si>
  <si>
    <t>社会保障和就业支出</t>
  </si>
  <si>
    <t xml:space="preserve">  30231</t>
  </si>
  <si>
    <t>编制日期：</t>
  </si>
  <si>
    <t xml:space="preserve">  30239</t>
  </si>
  <si>
    <t xml:space="preserve">  商品服务支出定额</t>
  </si>
  <si>
    <t xml:space="preserve">    财政拨款结转（结余）</t>
  </si>
  <si>
    <t xml:space="preserve">  文化</t>
  </si>
  <si>
    <t>结转下年</t>
  </si>
  <si>
    <t xml:space="preserve">    2210201</t>
  </si>
  <si>
    <t>用事业基金弥补收支差额</t>
  </si>
  <si>
    <t>一般公共预算支出</t>
  </si>
  <si>
    <t>单位负责人签章：</t>
  </si>
  <si>
    <t>单位名称</t>
  </si>
  <si>
    <t>支出功能分类科目</t>
  </si>
  <si>
    <t xml:space="preserve">  29</t>
  </si>
  <si>
    <t>填报单位：文联</t>
  </si>
  <si>
    <t>部门支出总表</t>
  </si>
  <si>
    <t xml:space="preserve">    一般行政管理事务（群众团体事务）</t>
  </si>
  <si>
    <t>301</t>
  </si>
  <si>
    <t xml:space="preserve">  住房公积金</t>
  </si>
  <si>
    <t xml:space="preserve">  30113</t>
  </si>
  <si>
    <t>公务用车购置</t>
  </si>
  <si>
    <t>文联</t>
  </si>
  <si>
    <t>住房保障支出</t>
  </si>
  <si>
    <t xml:space="preserve">  基本工资</t>
  </si>
  <si>
    <t>政府性基金预算拨款收入</t>
  </si>
  <si>
    <t xml:space="preserve">  30207</t>
  </si>
  <si>
    <t>四、其他收入</t>
  </si>
  <si>
    <t>部门收入总表</t>
  </si>
  <si>
    <t>事业单位经营支出</t>
  </si>
  <si>
    <t xml:space="preserve">  邮电费</t>
  </si>
  <si>
    <t>2018年预算数</t>
  </si>
  <si>
    <t>支出经济分类科目</t>
  </si>
  <si>
    <t>一般公共预算拨款收入</t>
  </si>
  <si>
    <t>财政拨款</t>
  </si>
  <si>
    <t>功能科目名称</t>
  </si>
  <si>
    <t>事业收入</t>
  </si>
  <si>
    <t>项目(按支出功能科目类级)</t>
  </si>
  <si>
    <t xml:space="preserve">支出 </t>
  </si>
  <si>
    <t>政府性基金预算支出</t>
  </si>
  <si>
    <t>部门名称：</t>
  </si>
  <si>
    <t xml:space="preserve">科目名称 </t>
  </si>
  <si>
    <t>制表人签章：</t>
  </si>
  <si>
    <t>一般公共预算基本支出表</t>
  </si>
  <si>
    <t>201</t>
  </si>
  <si>
    <t xml:space="preserve">  其他交通费用</t>
  </si>
  <si>
    <t>公务用车运行维护费</t>
  </si>
  <si>
    <t>科目编码</t>
  </si>
  <si>
    <t xml:space="preserve">    住房公积金</t>
  </si>
  <si>
    <t>文联</t>
  </si>
  <si>
    <t>143</t>
  </si>
  <si>
    <t>预算01表</t>
  </si>
  <si>
    <t>支          出</t>
  </si>
  <si>
    <t>按支出项目类别</t>
  </si>
  <si>
    <t>按支出功能科目</t>
  </si>
  <si>
    <t>一、基本支出</t>
  </si>
  <si>
    <t xml:space="preserve">    经费拨款（补助）</t>
  </si>
  <si>
    <t xml:space="preserve">    工资福利支出</t>
  </si>
  <si>
    <t xml:space="preserve">    商品和服务支出</t>
  </si>
  <si>
    <t xml:space="preserve">    纳入预算的政府性基金收入</t>
  </si>
  <si>
    <t xml:space="preserve">    对个人和家庭的补助</t>
  </si>
  <si>
    <t xml:space="preserve">    其他资本性支出</t>
  </si>
  <si>
    <t>二、项目支出</t>
  </si>
  <si>
    <t xml:space="preserve">    基本建设支出</t>
  </si>
  <si>
    <t xml:space="preserve">    其他相关支出</t>
  </si>
  <si>
    <t>三、事业单位经营支出</t>
  </si>
  <si>
    <t>四、对附属单位补助支出</t>
  </si>
  <si>
    <t>五、上缴上级支出</t>
  </si>
  <si>
    <t>六、结转下年</t>
  </si>
</sst>
</file>

<file path=xl/styles.xml><?xml version="1.0" encoding="utf-8"?>
<styleSheet xmlns="http://schemas.openxmlformats.org/spreadsheetml/2006/main">
  <numFmts count="4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#,##0.0000"/>
    <numFmt numFmtId="181" formatCode="&quot;￥&quot;#,##0_);\(&quot;￥&quot;#,##0\)"/>
    <numFmt numFmtId="182" formatCode="&quot;￥&quot;#,##0_);[Red]\(&quot;￥&quot;#,##0\)"/>
    <numFmt numFmtId="183" formatCode="&quot;￥&quot;#,##0.00_);\(&quot;￥&quot;#,##0.00\)"/>
    <numFmt numFmtId="184" formatCode="&quot;￥&quot;#,##0.00_);[Red]\(&quot;￥&quot;#,##0.00\)"/>
    <numFmt numFmtId="185" formatCode="_(&quot;￥&quot;* #,##0_);_(&quot;￥&quot;* \(#,##0\);_(&quot;￥&quot;* &quot;-&quot;_);_(@_)"/>
    <numFmt numFmtId="186" formatCode="_(* #,##0_);_(* \(#,##0\);_(* &quot;-&quot;_);_(@_)"/>
    <numFmt numFmtId="187" formatCode="_(&quot;￥&quot;* #,##0.00_);_(&quot;￥&quot;* \(#,##0.00\);_(&quot;￥&quot;* &quot;-&quot;??_);_(@_)"/>
    <numFmt numFmtId="188" formatCode="_(* #,##0.00_);_(* \(#,##0.00\);_(* &quot;-&quot;??_);_(@_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* #,##0.0;* \-#,##0.0;* &quot;&quot;??;@"/>
    <numFmt numFmtId="195" formatCode="00"/>
    <numFmt numFmtId="196" formatCode="0000"/>
    <numFmt numFmtId="197" formatCode="* #,##0.00;* \-#,##0.00;* &quot;&quot;??;@"/>
    <numFmt numFmtId="198" formatCode="0_);[Red]\(0\)"/>
    <numFmt numFmtId="199" formatCode="* #,##0;* \-#,##0;* &quot;&quot;??;@"/>
    <numFmt numFmtId="200" formatCode="000000"/>
    <numFmt numFmtId="201" formatCode="#,##0.0_ "/>
    <numFmt numFmtId="202" formatCode="#,##0.00_);[Red]\(#,##0.00\)"/>
    <numFmt numFmtId="203" formatCode="#,##0.00_ "/>
    <numFmt numFmtId="204" formatCode="#,##0.00_);\(#,##0.00\)"/>
    <numFmt numFmtId="205" formatCode="#,##0.0_);\(#,##0.0\)"/>
    <numFmt numFmtId="206" formatCode="#,##0_);\(#,##0\)"/>
    <numFmt numFmtId="207" formatCode="#,##0.0_);[Red]\(#,##0.0\)"/>
    <numFmt numFmtId="208" formatCode="#,##0_);[Red]\(#,##0\)"/>
    <numFmt numFmtId="209" formatCode="#,##0.000_);[Red]\(#,##0.000\)"/>
    <numFmt numFmtId="210" formatCode="&quot;\&quot;#,##0.00_);\(&quot;\&quot;#,##0.00\)"/>
    <numFmt numFmtId="211" formatCode="0.0_);[Red]\(0.0\)"/>
    <numFmt numFmtId="212" formatCode="0.00_);[Red]\(0.00\)"/>
  </numFmts>
  <fonts count="1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36"/>
      <name val="宋体"/>
      <family val="0"/>
    </font>
    <font>
      <sz val="18"/>
      <name val="宋体"/>
      <family val="0"/>
    </font>
    <font>
      <b/>
      <sz val="36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color indexed="9"/>
      <name val="宋体"/>
      <family val="0"/>
    </font>
    <font>
      <b/>
      <sz val="22"/>
      <name val="宋体"/>
      <family val="0"/>
    </font>
    <font>
      <b/>
      <sz val="16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>
      <alignment horizontal="right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3" borderId="0" xfId="0" applyNumberFormat="1" applyFont="1" applyFill="1" applyAlignment="1" applyProtection="1">
      <alignment horizontal="centerContinuous"/>
      <protection/>
    </xf>
    <xf numFmtId="0" fontId="11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4" fontId="10" fillId="0" borderId="2" xfId="0" applyNumberFormat="1" applyFont="1" applyFill="1" applyBorder="1" applyAlignment="1">
      <alignment horizontal="left" vertical="center"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/>
    </xf>
    <xf numFmtId="4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10" fillId="0" borderId="4" xfId="0" applyFont="1" applyFill="1" applyBorder="1" applyAlignment="1">
      <alignment horizontal="centerContinuous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Continuous" vertical="center"/>
      <protection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7" xfId="0" applyFont="1" applyBorder="1" applyAlignment="1">
      <alignment horizontal="center" vertical="center"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>
      <alignment horizontal="centerContinuous" vertical="center"/>
    </xf>
    <xf numFmtId="0" fontId="13" fillId="0" borderId="0" xfId="0" applyFont="1" applyFill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4" fillId="0" borderId="0" xfId="0" applyFont="1" applyAlignment="1">
      <alignment horizontal="centerContinuous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8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7" fontId="10" fillId="0" borderId="1" xfId="0" applyNumberFormat="1" applyFont="1" applyFill="1" applyBorder="1" applyAlignment="1" applyProtection="1">
      <alignment horizontal="center" vertical="center" wrapText="1"/>
      <protection/>
    </xf>
    <xf numFmtId="37" fontId="1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2" borderId="0" xfId="0" applyNumberFormat="1" applyFont="1" applyFill="1" applyAlignment="1" applyProtection="1">
      <alignment/>
      <protection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" fontId="10" fillId="0" borderId="0" xfId="0" applyNumberFormat="1" applyFont="1" applyFill="1" applyAlignment="1" applyProtection="1">
      <alignment/>
      <protection/>
    </xf>
    <xf numFmtId="0" fontId="14" fillId="0" borderId="0" xfId="0" applyFont="1" applyFill="1" applyAlignment="1">
      <alignment horizontal="centerContinuous"/>
    </xf>
    <xf numFmtId="4" fontId="10" fillId="0" borderId="4" xfId="0" applyNumberFormat="1" applyFont="1" applyFill="1" applyBorder="1" applyAlignment="1">
      <alignment horizontal="left" vertical="center"/>
    </xf>
    <xf numFmtId="4" fontId="10" fillId="0" borderId="6" xfId="0" applyNumberFormat="1" applyFont="1" applyFill="1" applyBorder="1" applyAlignment="1">
      <alignment vertical="center"/>
    </xf>
    <xf numFmtId="4" fontId="10" fillId="0" borderId="5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>
      <alignment horizontal="right" vertical="center" wrapText="1"/>
    </xf>
    <xf numFmtId="4" fontId="10" fillId="0" borderId="2" xfId="0" applyNumberFormat="1" applyFont="1" applyFill="1" applyBorder="1" applyAlignment="1" applyProtection="1">
      <alignment horizontal="right" vertical="center"/>
      <protection/>
    </xf>
    <xf numFmtId="0" fontId="10" fillId="0" borderId="2" xfId="0" applyFont="1" applyFill="1" applyBorder="1" applyAlignment="1">
      <alignment horizontal="centerContinuous" vertical="center"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vertical="center"/>
    </xf>
    <xf numFmtId="3" fontId="1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>
      <alignment horizontal="centerContinuous"/>
    </xf>
    <xf numFmtId="3" fontId="10" fillId="0" borderId="1" xfId="0" applyNumberFormat="1" applyFont="1" applyFill="1" applyBorder="1" applyAlignment="1" applyProtection="1">
      <alignment horizontal="right" vertical="center" wrapText="1"/>
      <protection/>
    </xf>
    <xf numFmtId="3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left" vertical="center"/>
    </xf>
    <xf numFmtId="3" fontId="0" fillId="0" borderId="4" xfId="0" applyNumberFormat="1" applyFont="1" applyFill="1" applyBorder="1" applyAlignment="1" applyProtection="1">
      <alignment horizontal="right"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3" fontId="10" fillId="0" borderId="4" xfId="0" applyNumberFormat="1" applyFont="1" applyFill="1" applyBorder="1" applyAlignment="1" applyProtection="1">
      <alignment horizontal="right" vertical="center" wrapText="1"/>
      <protection/>
    </xf>
    <xf numFmtId="49" fontId="10" fillId="0" borderId="4" xfId="0" applyNumberFormat="1" applyFont="1" applyFill="1" applyBorder="1" applyAlignment="1" applyProtection="1">
      <alignment horizontal="left" vertical="center" wrapText="1"/>
      <protection/>
    </xf>
    <xf numFmtId="3" fontId="10" fillId="0" borderId="6" xfId="0" applyNumberFormat="1" applyFont="1" applyFill="1" applyBorder="1" applyAlignment="1" applyProtection="1">
      <alignment horizontal="right" vertical="center" wrapText="1"/>
      <protection/>
    </xf>
    <xf numFmtId="3" fontId="10" fillId="0" borderId="8" xfId="0" applyNumberFormat="1" applyFont="1" applyFill="1" applyBorder="1" applyAlignment="1" applyProtection="1">
      <alignment horizontal="right" vertical="center" wrapText="1"/>
      <protection/>
    </xf>
    <xf numFmtId="49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3" fontId="0" fillId="0" borderId="8" xfId="0" applyNumberFormat="1" applyFont="1" applyFill="1" applyBorder="1" applyAlignment="1" applyProtection="1">
      <alignment horizontal="right" vertical="center" wrapText="1"/>
      <protection/>
    </xf>
    <xf numFmtId="49" fontId="0" fillId="0" borderId="4" xfId="0" applyNumberFormat="1" applyFill="1" applyBorder="1" applyAlignment="1" applyProtection="1">
      <alignment horizontal="left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8" xfId="0" applyNumberFormat="1" applyFont="1" applyFill="1" applyBorder="1" applyAlignment="1" applyProtection="1">
      <alignment horizontal="center" vertical="center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198" fontId="10" fillId="0" borderId="0" xfId="0" applyNumberFormat="1" applyFont="1" applyAlignment="1">
      <alignment/>
    </xf>
    <xf numFmtId="198" fontId="10" fillId="0" borderId="0" xfId="0" applyNumberFormat="1" applyFont="1" applyAlignment="1">
      <alignment horizontal="right" vertical="center"/>
    </xf>
    <xf numFmtId="198" fontId="11" fillId="0" borderId="0" xfId="0" applyNumberFormat="1" applyFont="1" applyFill="1" applyAlignment="1">
      <alignment horizontal="centerContinuous" vertical="center"/>
    </xf>
    <xf numFmtId="198" fontId="10" fillId="0" borderId="0" xfId="0" applyNumberFormat="1" applyFont="1" applyAlignment="1">
      <alignment horizontal="centerContinuous" vertical="center"/>
    </xf>
    <xf numFmtId="198" fontId="10" fillId="0" borderId="0" xfId="0" applyNumberFormat="1" applyFont="1" applyFill="1" applyAlignment="1">
      <alignment horizontal="left" vertical="center"/>
    </xf>
    <xf numFmtId="198" fontId="10" fillId="0" borderId="2" xfId="0" applyNumberFormat="1" applyFont="1" applyFill="1" applyBorder="1" applyAlignment="1">
      <alignment horizontal="centerContinuous" vertical="center"/>
    </xf>
    <xf numFmtId="198" fontId="10" fillId="0" borderId="2" xfId="0" applyNumberFormat="1" applyFont="1" applyBorder="1" applyAlignment="1">
      <alignment horizontal="centerContinuous" vertical="center"/>
    </xf>
    <xf numFmtId="198" fontId="10" fillId="0" borderId="2" xfId="0" applyNumberFormat="1" applyFont="1" applyFill="1" applyBorder="1" applyAlignment="1">
      <alignment horizontal="center" vertical="center"/>
    </xf>
    <xf numFmtId="198" fontId="10" fillId="0" borderId="1" xfId="0" applyNumberFormat="1" applyFont="1" applyFill="1" applyBorder="1" applyAlignment="1">
      <alignment horizontal="center" vertical="center"/>
    </xf>
    <xf numFmtId="198" fontId="10" fillId="0" borderId="2" xfId="0" applyNumberFormat="1" applyFont="1" applyBorder="1" applyAlignment="1">
      <alignment horizontal="center" vertical="center"/>
    </xf>
    <xf numFmtId="198" fontId="10" fillId="0" borderId="4" xfId="0" applyNumberFormat="1" applyFont="1" applyFill="1" applyBorder="1" applyAlignment="1">
      <alignment horizontal="left" vertical="center"/>
    </xf>
    <xf numFmtId="198" fontId="10" fillId="0" borderId="1" xfId="0" applyNumberFormat="1" applyFont="1" applyFill="1" applyBorder="1" applyAlignment="1" applyProtection="1">
      <alignment horizontal="right" vertical="center" wrapText="1"/>
      <protection/>
    </xf>
    <xf numFmtId="198" fontId="10" fillId="0" borderId="8" xfId="0" applyNumberFormat="1" applyFont="1" applyFill="1" applyBorder="1" applyAlignment="1">
      <alignment vertical="center"/>
    </xf>
    <xf numFmtId="198" fontId="0" fillId="0" borderId="2" xfId="0" applyNumberFormat="1" applyBorder="1" applyAlignment="1">
      <alignment vertical="center"/>
    </xf>
    <xf numFmtId="198" fontId="0" fillId="0" borderId="2" xfId="0" applyNumberFormat="1" applyBorder="1" applyAlignment="1">
      <alignment horizontal="right" vertical="center"/>
    </xf>
    <xf numFmtId="198" fontId="10" fillId="0" borderId="0" xfId="0" applyNumberFormat="1" applyFont="1" applyFill="1" applyAlignment="1">
      <alignment/>
    </xf>
    <xf numFmtId="198" fontId="10" fillId="0" borderId="2" xfId="0" applyNumberFormat="1" applyFont="1" applyFill="1" applyBorder="1" applyAlignment="1" applyProtection="1">
      <alignment horizontal="right" vertical="center" wrapText="1"/>
      <protection/>
    </xf>
    <xf numFmtId="198" fontId="0" fillId="0" borderId="8" xfId="0" applyNumberFormat="1" applyFont="1" applyFill="1" applyBorder="1" applyAlignment="1">
      <alignment vertical="center"/>
    </xf>
    <xf numFmtId="198" fontId="10" fillId="0" borderId="7" xfId="0" applyNumberFormat="1" applyFont="1" applyFill="1" applyBorder="1" applyAlignment="1" applyProtection="1">
      <alignment horizontal="right" vertical="center" wrapText="1"/>
      <protection/>
    </xf>
    <xf numFmtId="198" fontId="10" fillId="0" borderId="4" xfId="0" applyNumberFormat="1" applyFont="1" applyBorder="1" applyAlignment="1">
      <alignment horizontal="left" vertical="center"/>
    </xf>
    <xf numFmtId="198" fontId="10" fillId="0" borderId="5" xfId="0" applyNumberFormat="1" applyFont="1" applyFill="1" applyBorder="1" applyAlignment="1" applyProtection="1">
      <alignment horizontal="right" vertical="center" wrapText="1"/>
      <protection/>
    </xf>
    <xf numFmtId="198" fontId="10" fillId="0" borderId="2" xfId="0" applyNumberFormat="1" applyFont="1" applyBorder="1" applyAlignment="1">
      <alignment horizontal="left" vertical="center"/>
    </xf>
    <xf numFmtId="198" fontId="10" fillId="0" borderId="5" xfId="0" applyNumberFormat="1" applyFont="1" applyFill="1" applyBorder="1" applyAlignment="1" applyProtection="1">
      <alignment horizontal="right" vertical="center" wrapText="1"/>
      <protection/>
    </xf>
    <xf numFmtId="198" fontId="0" fillId="0" borderId="4" xfId="0" applyNumberFormat="1" applyFont="1" applyFill="1" applyBorder="1" applyAlignment="1">
      <alignment vertical="center"/>
    </xf>
    <xf numFmtId="198" fontId="10" fillId="0" borderId="2" xfId="0" applyNumberFormat="1" applyFont="1" applyFill="1" applyBorder="1" applyAlignment="1" applyProtection="1">
      <alignment horizontal="right" vertical="center" wrapText="1"/>
      <protection/>
    </xf>
    <xf numFmtId="198" fontId="10" fillId="0" borderId="4" xfId="0" applyNumberFormat="1" applyFont="1" applyFill="1" applyBorder="1" applyAlignment="1">
      <alignment vertical="center"/>
    </xf>
    <xf numFmtId="198" fontId="10" fillId="0" borderId="2" xfId="0" applyNumberFormat="1" applyFont="1" applyBorder="1" applyAlignment="1">
      <alignment/>
    </xf>
    <xf numFmtId="198" fontId="10" fillId="0" borderId="2" xfId="0" applyNumberFormat="1" applyFont="1" applyFill="1" applyBorder="1" applyAlignment="1">
      <alignment horizontal="left" vertical="center"/>
    </xf>
    <xf numFmtId="198" fontId="10" fillId="0" borderId="2" xfId="0" applyNumberFormat="1" applyFont="1" applyFill="1" applyBorder="1" applyAlignment="1">
      <alignment horizontal="right" vertical="center" wrapText="1"/>
    </xf>
    <xf numFmtId="198" fontId="10" fillId="0" borderId="5" xfId="0" applyNumberFormat="1" applyFont="1" applyFill="1" applyBorder="1" applyAlignment="1">
      <alignment/>
    </xf>
    <xf numFmtId="198" fontId="10" fillId="0" borderId="2" xfId="0" applyNumberFormat="1" applyFont="1" applyFill="1" applyBorder="1" applyAlignment="1">
      <alignment/>
    </xf>
    <xf numFmtId="198" fontId="10" fillId="0" borderId="1" xfId="0" applyNumberFormat="1" applyFont="1" applyFill="1" applyBorder="1" applyAlignment="1">
      <alignment horizontal="right" vertical="center" wrapText="1"/>
    </xf>
    <xf numFmtId="198" fontId="10" fillId="0" borderId="6" xfId="0" applyNumberFormat="1" applyFont="1" applyFill="1" applyBorder="1" applyAlignment="1">
      <alignment horizontal="left" vertical="center"/>
    </xf>
    <xf numFmtId="198" fontId="10" fillId="0" borderId="6" xfId="0" applyNumberFormat="1" applyFont="1" applyFill="1" applyBorder="1" applyAlignment="1">
      <alignment/>
    </xf>
    <xf numFmtId="198" fontId="10" fillId="0" borderId="5" xfId="0" applyNumberFormat="1" applyFont="1" applyBorder="1" applyAlignment="1">
      <alignment horizontal="right" vertical="center" wrapText="1"/>
    </xf>
    <xf numFmtId="198" fontId="10" fillId="0" borderId="2" xfId="0" applyNumberFormat="1" applyFont="1" applyBorder="1" applyAlignment="1">
      <alignment horizontal="right" vertical="center" wrapText="1"/>
    </xf>
    <xf numFmtId="198" fontId="10" fillId="0" borderId="2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3609;&#26696;\&#25991;&#3285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收支"/>
      <sheetName val="收入"/>
      <sheetName val="收入-1"/>
      <sheetName val="收入-2"/>
      <sheetName val="支出"/>
      <sheetName val="支出-1"/>
      <sheetName val="支出-2"/>
      <sheetName val="基本"/>
      <sheetName val="基人"/>
      <sheetName val="个人"/>
      <sheetName val="基日"/>
      <sheetName val="项目"/>
      <sheetName val="项目明细"/>
      <sheetName val="财支"/>
      <sheetName val="人基"/>
      <sheetName val="公基"/>
      <sheetName val="三公表"/>
    </sheetNames>
    <sheetDataSet>
      <sheetData sheetId="7">
        <row r="8">
          <cell r="D8" t="str">
            <v>一般公共服务支出</v>
          </cell>
          <cell r="E8">
            <v>157446.4</v>
          </cell>
        </row>
        <row r="9">
          <cell r="D9" t="str">
            <v>  群众团体事务</v>
          </cell>
          <cell r="E9">
            <v>157446.4</v>
          </cell>
        </row>
        <row r="10">
          <cell r="D10" t="str">
            <v>    一般行政管理事务（群众团体事务）</v>
          </cell>
          <cell r="E10">
            <v>157446.4</v>
          </cell>
        </row>
        <row r="11">
          <cell r="D11" t="str">
            <v>文化体育与传媒支出</v>
          </cell>
          <cell r="E11">
            <v>25000</v>
          </cell>
        </row>
        <row r="12">
          <cell r="D12" t="str">
            <v>  文化</v>
          </cell>
          <cell r="E12">
            <v>25000</v>
          </cell>
        </row>
        <row r="13">
          <cell r="D13" t="str">
            <v>    文化交流与合作</v>
          </cell>
          <cell r="E13">
            <v>25000</v>
          </cell>
        </row>
        <row r="14">
          <cell r="D14" t="str">
            <v>社会保障和就业支出</v>
          </cell>
          <cell r="E14">
            <v>27099.4</v>
          </cell>
        </row>
        <row r="15">
          <cell r="D15" t="str">
            <v>  行政事业单位离退休</v>
          </cell>
          <cell r="E15">
            <v>27099.4</v>
          </cell>
        </row>
        <row r="16">
          <cell r="D16" t="str">
            <v>    归口管理的行政单位离退休</v>
          </cell>
          <cell r="E16">
            <v>2400</v>
          </cell>
        </row>
        <row r="17">
          <cell r="D17" t="str">
            <v>    事业单位离退休</v>
          </cell>
          <cell r="E17">
            <v>480</v>
          </cell>
        </row>
        <row r="18">
          <cell r="D18" t="str">
            <v>    机关事业单位基本养老保险缴费支出</v>
          </cell>
          <cell r="E18">
            <v>24219.4</v>
          </cell>
        </row>
        <row r="19">
          <cell r="D19" t="str">
            <v>医疗卫生与计划生育支出</v>
          </cell>
          <cell r="E19">
            <v>12427.52</v>
          </cell>
        </row>
        <row r="20">
          <cell r="D20" t="str">
            <v>  行政事业单位医疗</v>
          </cell>
          <cell r="E20">
            <v>12427.52</v>
          </cell>
        </row>
        <row r="21">
          <cell r="D21" t="str">
            <v>    事业单位医疗</v>
          </cell>
          <cell r="E21">
            <v>12427.52</v>
          </cell>
        </row>
        <row r="22">
          <cell r="D22" t="str">
            <v>住房保障支出</v>
          </cell>
          <cell r="E22">
            <v>13822.56</v>
          </cell>
        </row>
        <row r="23">
          <cell r="D23" t="str">
            <v>  住房改革支出</v>
          </cell>
          <cell r="E23">
            <v>13822.56</v>
          </cell>
        </row>
        <row r="24">
          <cell r="D24" t="str">
            <v>    住房公积金</v>
          </cell>
          <cell r="E24">
            <v>13822.56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1"/>
      <c r="T1" s="5"/>
      <c r="U1" s="80">
        <v>1398571</v>
      </c>
    </row>
    <row r="2" ht="42" customHeight="1">
      <c r="T2" s="5"/>
    </row>
    <row r="3" spans="1:20" ht="61.5" customHeight="1">
      <c r="A3" s="9" t="s">
        <v>32</v>
      </c>
      <c r="B3" s="2"/>
      <c r="C3" s="2"/>
      <c r="D3" s="2"/>
      <c r="E3" s="2"/>
      <c r="F3" s="2"/>
      <c r="G3" s="2"/>
      <c r="H3" s="2"/>
      <c r="I3" s="2"/>
      <c r="J3" s="2"/>
      <c r="K3" s="24"/>
      <c r="L3" s="24"/>
      <c r="M3" s="23"/>
      <c r="N3" s="3"/>
      <c r="O3" s="3"/>
      <c r="P3" s="3"/>
      <c r="S3" s="5"/>
      <c r="T3" s="5"/>
    </row>
    <row r="4" spans="2:19" ht="38.25" customHeight="1">
      <c r="B4" s="3"/>
      <c r="C4" s="3"/>
      <c r="D4" s="3"/>
      <c r="E4" s="3"/>
      <c r="F4" s="8"/>
      <c r="G4" s="8"/>
      <c r="H4" s="3"/>
      <c r="I4" s="3"/>
      <c r="J4" s="23"/>
      <c r="K4" s="23"/>
      <c r="L4" s="23"/>
      <c r="M4" s="23"/>
      <c r="N4" s="3"/>
      <c r="O4" s="3"/>
      <c r="P4" s="3"/>
      <c r="Q4" s="5"/>
      <c r="R4" s="5"/>
      <c r="S4" s="5"/>
    </row>
    <row r="5" spans="1:17" ht="12.75" customHeight="1">
      <c r="A5" s="5"/>
      <c r="B5" s="5"/>
      <c r="F5" s="5"/>
      <c r="G5" s="5"/>
      <c r="J5" s="5"/>
      <c r="K5" s="5"/>
      <c r="L5" s="5"/>
      <c r="Q5" s="5"/>
    </row>
    <row r="6" spans="2:17" ht="25.5" customHeight="1">
      <c r="B6" s="5"/>
      <c r="F6" s="13" t="s">
        <v>138</v>
      </c>
      <c r="G6" s="13"/>
      <c r="H6" s="81" t="s">
        <v>1</v>
      </c>
      <c r="I6" s="25"/>
      <c r="J6" s="25"/>
      <c r="K6" s="26"/>
      <c r="L6" s="25"/>
      <c r="M6" s="26"/>
      <c r="Q6" s="5"/>
    </row>
    <row r="7" spans="2:13" ht="12.75" customHeight="1">
      <c r="B7" s="5"/>
      <c r="C7" s="5"/>
      <c r="F7" s="6"/>
      <c r="G7" s="13"/>
      <c r="H7" s="6"/>
      <c r="I7" s="13"/>
      <c r="J7" s="13"/>
      <c r="K7" s="6"/>
      <c r="L7" s="6"/>
      <c r="M7" s="6"/>
    </row>
    <row r="8" spans="3:13" ht="12.75" customHeight="1">
      <c r="C8" s="5"/>
      <c r="F8" s="6"/>
      <c r="G8" s="13"/>
      <c r="H8" s="6"/>
      <c r="I8" s="13"/>
      <c r="J8" s="13"/>
      <c r="K8" s="6"/>
      <c r="L8" s="6"/>
      <c r="M8" s="6"/>
    </row>
    <row r="9" spans="3:255" ht="12.75" customHeight="1">
      <c r="C9" s="5"/>
      <c r="D9" s="5"/>
      <c r="F9" s="6"/>
      <c r="G9" s="6"/>
      <c r="H9" s="13"/>
      <c r="I9" s="6"/>
      <c r="J9" s="13"/>
      <c r="K9" s="13"/>
      <c r="L9" s="13"/>
      <c r="M9" s="6"/>
      <c r="IS9" s="5"/>
      <c r="IT9" s="5"/>
      <c r="IU9" s="7" t="s">
        <v>29</v>
      </c>
    </row>
    <row r="10" spans="4:255" ht="24.75" customHeight="1">
      <c r="D10" s="5"/>
      <c r="F10" s="14" t="s">
        <v>100</v>
      </c>
      <c r="G10" s="6"/>
      <c r="H10" s="6"/>
      <c r="I10" s="6"/>
      <c r="J10" s="13"/>
      <c r="K10" s="13"/>
      <c r="L10" s="13"/>
      <c r="M10" s="6"/>
      <c r="IS10" s="5"/>
      <c r="IU10" s="5"/>
    </row>
    <row r="11" spans="6:255" ht="12.75" customHeight="1">
      <c r="F11" s="6"/>
      <c r="G11" s="6"/>
      <c r="H11" s="6"/>
      <c r="I11" s="6"/>
      <c r="J11" s="13"/>
      <c r="K11" s="13"/>
      <c r="L11" s="13"/>
      <c r="M11" s="13"/>
      <c r="IS11" s="5"/>
      <c r="IU11" s="5"/>
    </row>
    <row r="12" spans="6:256" ht="12.75" customHeight="1">
      <c r="F12" s="6"/>
      <c r="G12" s="6"/>
      <c r="H12" s="6"/>
      <c r="I12" s="13"/>
      <c r="J12" s="13"/>
      <c r="K12" s="13"/>
      <c r="L12" s="13"/>
      <c r="M12" s="6"/>
      <c r="IU12" s="5"/>
      <c r="IV12" s="5"/>
    </row>
    <row r="13" spans="6:256" ht="24.75" customHeight="1">
      <c r="F13" s="6" t="s">
        <v>40</v>
      </c>
      <c r="G13" s="6"/>
      <c r="H13" s="81" t="s">
        <v>120</v>
      </c>
      <c r="I13" s="25"/>
      <c r="J13" s="25"/>
      <c r="K13" s="26"/>
      <c r="L13" s="26"/>
      <c r="M13" s="26"/>
      <c r="IV13" s="5"/>
    </row>
    <row r="14" spans="9:256" ht="12.75" customHeight="1">
      <c r="I14" s="5"/>
      <c r="J14" s="5"/>
      <c r="K14" s="5"/>
      <c r="IV14" s="5"/>
    </row>
    <row r="15" spans="9:256" ht="32.25" customHeight="1">
      <c r="I15" s="5"/>
      <c r="K15" s="5"/>
      <c r="IV15" s="5"/>
    </row>
    <row r="16" ht="12.75" customHeight="1">
      <c r="K16" s="5"/>
    </row>
    <row r="17" spans="1:15" ht="31.5" customHeight="1">
      <c r="A17" s="11" t="s">
        <v>109</v>
      </c>
      <c r="B17" s="11"/>
      <c r="C17" s="11"/>
      <c r="D17" s="11"/>
      <c r="E17" s="12"/>
      <c r="F17" s="11"/>
      <c r="G17" s="11" t="s">
        <v>25</v>
      </c>
      <c r="H17" s="11"/>
      <c r="I17" s="12"/>
      <c r="J17" s="11"/>
      <c r="K17" s="11"/>
      <c r="L17" s="11"/>
      <c r="M17" s="11" t="s">
        <v>140</v>
      </c>
      <c r="N17" s="11"/>
      <c r="O17" s="10"/>
    </row>
    <row r="19" ht="16.5" customHeight="1"/>
    <row r="20" ht="12.75" customHeight="1">
      <c r="J20" s="6"/>
    </row>
    <row r="23" ht="30" customHeight="1"/>
    <row r="27" ht="30" customHeight="1">
      <c r="P27" s="4"/>
    </row>
  </sheetData>
  <printOptions horizontalCentered="1"/>
  <pageMargins left="0.5905511811023622" right="0.5905511811023622" top="0.5905511811023622" bottom="0.5905511811023622" header="0.39370078740157477" footer="0.39370078740157477"/>
  <pageSetup fitToHeight="100" fitToWidth="1"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showZeros="0" tabSelected="1" workbookViewId="0" topLeftCell="A1">
      <selection activeCell="C9" sqref="C9"/>
    </sheetView>
  </sheetViews>
  <sheetFormatPr defaultColWidth="9.16015625" defaultRowHeight="19.5" customHeight="1"/>
  <cols>
    <col min="1" max="1" width="49.83203125" style="106" customWidth="1"/>
    <col min="2" max="2" width="20.83203125" style="106" customWidth="1"/>
    <col min="3" max="3" width="47.33203125" style="106" customWidth="1"/>
    <col min="4" max="4" width="19.83203125" style="106" customWidth="1"/>
    <col min="5" max="5" width="43.33203125" style="106" customWidth="1"/>
    <col min="6" max="6" width="19" style="106" customWidth="1"/>
    <col min="7" max="16384" width="9.16015625" style="106" customWidth="1"/>
  </cols>
  <sheetData>
    <row r="1" ht="19.5" customHeight="1">
      <c r="F1" s="107" t="s">
        <v>149</v>
      </c>
    </row>
    <row r="2" spans="1:6" ht="29.25" customHeight="1">
      <c r="A2" s="108" t="s">
        <v>19</v>
      </c>
      <c r="B2" s="109"/>
      <c r="C2" s="109"/>
      <c r="D2" s="109"/>
      <c r="E2" s="109"/>
      <c r="F2" s="109"/>
    </row>
    <row r="3" spans="1:6" ht="19.5" customHeight="1">
      <c r="A3" s="110" t="s">
        <v>113</v>
      </c>
      <c r="F3" s="107" t="s">
        <v>7</v>
      </c>
    </row>
    <row r="4" spans="1:6" ht="18.75" customHeight="1">
      <c r="A4" s="111" t="s">
        <v>46</v>
      </c>
      <c r="B4" s="112"/>
      <c r="C4" s="112" t="s">
        <v>150</v>
      </c>
      <c r="D4" s="112"/>
      <c r="E4" s="112"/>
      <c r="F4" s="112"/>
    </row>
    <row r="5" spans="1:6" ht="18.75" customHeight="1">
      <c r="A5" s="113" t="s">
        <v>50</v>
      </c>
      <c r="B5" s="114" t="s">
        <v>62</v>
      </c>
      <c r="C5" s="115" t="s">
        <v>151</v>
      </c>
      <c r="D5" s="114" t="s">
        <v>62</v>
      </c>
      <c r="E5" s="115" t="s">
        <v>152</v>
      </c>
      <c r="F5" s="114" t="s">
        <v>62</v>
      </c>
    </row>
    <row r="6" spans="1:7" ht="18.75" customHeight="1">
      <c r="A6" s="116" t="s">
        <v>2</v>
      </c>
      <c r="B6" s="117">
        <v>227693.74</v>
      </c>
      <c r="C6" s="118" t="s">
        <v>153</v>
      </c>
      <c r="D6" s="117">
        <v>210795.88</v>
      </c>
      <c r="E6" s="119" t="str">
        <f>'[1]支出-2'!D8</f>
        <v>一般公共服务支出</v>
      </c>
      <c r="F6" s="120">
        <f>'[1]支出-2'!E8</f>
        <v>157446.4</v>
      </c>
      <c r="G6" s="121"/>
    </row>
    <row r="7" spans="1:7" ht="18.75" customHeight="1">
      <c r="A7" s="116" t="s">
        <v>154</v>
      </c>
      <c r="B7" s="122">
        <v>227693.74</v>
      </c>
      <c r="C7" s="123" t="s">
        <v>155</v>
      </c>
      <c r="D7" s="117">
        <v>173732.86</v>
      </c>
      <c r="E7" s="119" t="str">
        <f>'[1]支出-2'!D9</f>
        <v>  群众团体事务</v>
      </c>
      <c r="F7" s="120">
        <f>'[1]支出-2'!E9</f>
        <v>157446.4</v>
      </c>
      <c r="G7" s="121"/>
    </row>
    <row r="8" spans="1:7" ht="18.75" customHeight="1">
      <c r="A8" s="116" t="s">
        <v>44</v>
      </c>
      <c r="B8" s="124">
        <v>0</v>
      </c>
      <c r="C8" s="123" t="s">
        <v>156</v>
      </c>
      <c r="D8" s="122">
        <v>32423.02</v>
      </c>
      <c r="E8" s="119" t="str">
        <f>'[1]支出-2'!D10</f>
        <v>    一般行政管理事务（群众团体事务）</v>
      </c>
      <c r="F8" s="120">
        <f>'[1]支出-2'!E10</f>
        <v>157446.4</v>
      </c>
      <c r="G8" s="121"/>
    </row>
    <row r="9" spans="1:9" ht="18" customHeight="1">
      <c r="A9" s="116" t="s">
        <v>157</v>
      </c>
      <c r="B9" s="117">
        <v>0</v>
      </c>
      <c r="C9" s="123" t="s">
        <v>158</v>
      </c>
      <c r="D9" s="124">
        <v>4640</v>
      </c>
      <c r="E9" s="119" t="str">
        <f>'[1]支出-2'!D11</f>
        <v>文化体育与传媒支出</v>
      </c>
      <c r="F9" s="120">
        <f>'[1]支出-2'!E11</f>
        <v>25000</v>
      </c>
      <c r="G9" s="121"/>
      <c r="H9" s="121"/>
      <c r="I9" s="121"/>
    </row>
    <row r="10" spans="1:9" ht="18.75" customHeight="1">
      <c r="A10" s="116" t="s">
        <v>18</v>
      </c>
      <c r="B10" s="117">
        <v>0</v>
      </c>
      <c r="C10" s="123" t="s">
        <v>159</v>
      </c>
      <c r="D10" s="122">
        <v>0</v>
      </c>
      <c r="E10" s="119" t="str">
        <f>'[1]支出-2'!D12</f>
        <v>  文化</v>
      </c>
      <c r="F10" s="120">
        <f>'[1]支出-2'!E12</f>
        <v>25000</v>
      </c>
      <c r="G10" s="121"/>
      <c r="H10" s="121"/>
      <c r="I10" s="121"/>
    </row>
    <row r="11" spans="1:7" ht="18.75" customHeight="1">
      <c r="A11" s="116" t="s">
        <v>89</v>
      </c>
      <c r="B11" s="122">
        <v>0</v>
      </c>
      <c r="C11" s="118" t="s">
        <v>160</v>
      </c>
      <c r="D11" s="124">
        <v>25000</v>
      </c>
      <c r="E11" s="119" t="str">
        <f>'[1]支出-2'!D13</f>
        <v>    文化交流与合作</v>
      </c>
      <c r="F11" s="120">
        <f>'[1]支出-2'!E13</f>
        <v>25000</v>
      </c>
      <c r="G11" s="121"/>
    </row>
    <row r="12" spans="1:7" ht="18.75" customHeight="1">
      <c r="A12" s="116" t="s">
        <v>87</v>
      </c>
      <c r="B12" s="124">
        <v>0</v>
      </c>
      <c r="C12" s="123" t="s">
        <v>155</v>
      </c>
      <c r="D12" s="117">
        <v>0</v>
      </c>
      <c r="E12" s="119" t="str">
        <f>'[1]支出-2'!D14</f>
        <v>社会保障和就业支出</v>
      </c>
      <c r="F12" s="120">
        <f>'[1]支出-2'!E14</f>
        <v>27099.4</v>
      </c>
      <c r="G12" s="121"/>
    </row>
    <row r="13" spans="1:7" ht="18.75" customHeight="1">
      <c r="A13" s="116" t="s">
        <v>125</v>
      </c>
      <c r="B13" s="122">
        <v>0</v>
      </c>
      <c r="C13" s="123" t="s">
        <v>156</v>
      </c>
      <c r="D13" s="117">
        <v>25000</v>
      </c>
      <c r="E13" s="119" t="str">
        <f>'[1]支出-2'!D15</f>
        <v>  行政事业单位离退休</v>
      </c>
      <c r="F13" s="120">
        <f>'[1]支出-2'!E15</f>
        <v>27099.4</v>
      </c>
      <c r="G13" s="121"/>
    </row>
    <row r="14" spans="1:7" ht="18.75" customHeight="1">
      <c r="A14" s="125" t="s">
        <v>17</v>
      </c>
      <c r="B14" s="126">
        <v>0</v>
      </c>
      <c r="C14" s="123" t="s">
        <v>158</v>
      </c>
      <c r="D14" s="117">
        <v>0</v>
      </c>
      <c r="E14" s="119" t="str">
        <f>'[1]支出-2'!D16</f>
        <v>    归口管理的行政单位离退休</v>
      </c>
      <c r="F14" s="120">
        <f>'[1]支出-2'!E16</f>
        <v>2400</v>
      </c>
      <c r="G14" s="121"/>
    </row>
    <row r="15" spans="1:8" ht="18.75" customHeight="1">
      <c r="A15" s="125" t="s">
        <v>68</v>
      </c>
      <c r="B15" s="126">
        <v>0</v>
      </c>
      <c r="C15" s="123" t="s">
        <v>161</v>
      </c>
      <c r="D15" s="117">
        <v>0</v>
      </c>
      <c r="E15" s="119" t="str">
        <f>'[1]支出-2'!D17</f>
        <v>    事业单位离退休</v>
      </c>
      <c r="F15" s="120">
        <f>'[1]支出-2'!E17</f>
        <v>480</v>
      </c>
      <c r="G15" s="121"/>
      <c r="H15" s="121"/>
    </row>
    <row r="16" spans="1:7" ht="18.75" customHeight="1">
      <c r="A16" s="127"/>
      <c r="B16" s="128"/>
      <c r="C16" s="129" t="s">
        <v>159</v>
      </c>
      <c r="D16" s="117">
        <v>0</v>
      </c>
      <c r="E16" s="119" t="str">
        <f>'[1]支出-2'!D18</f>
        <v>    机关事业单位基本养老保险缴费支出</v>
      </c>
      <c r="F16" s="120">
        <f>'[1]支出-2'!E18</f>
        <v>24219.4</v>
      </c>
      <c r="G16" s="121"/>
    </row>
    <row r="17" spans="1:7" ht="18.75" customHeight="1">
      <c r="A17" s="127"/>
      <c r="B17" s="130"/>
      <c r="C17" s="129" t="s">
        <v>162</v>
      </c>
      <c r="D17" s="117">
        <v>0</v>
      </c>
      <c r="E17" s="119" t="str">
        <f>'[1]支出-2'!D19</f>
        <v>医疗卫生与计划生育支出</v>
      </c>
      <c r="F17" s="120">
        <f>'[1]支出-2'!E19</f>
        <v>12427.52</v>
      </c>
      <c r="G17" s="121"/>
    </row>
    <row r="18" spans="1:7" ht="18.75" customHeight="1">
      <c r="A18" s="127"/>
      <c r="B18" s="130"/>
      <c r="C18" s="131" t="s">
        <v>163</v>
      </c>
      <c r="D18" s="122">
        <v>0</v>
      </c>
      <c r="E18" s="119" t="str">
        <f>'[1]支出-2'!D20</f>
        <v>  行政事业单位医疗</v>
      </c>
      <c r="F18" s="120">
        <f>'[1]支出-2'!E20</f>
        <v>12427.52</v>
      </c>
      <c r="G18" s="121"/>
    </row>
    <row r="19" spans="1:7" ht="18.75" customHeight="1">
      <c r="A19" s="132"/>
      <c r="B19" s="130"/>
      <c r="C19" s="131" t="s">
        <v>164</v>
      </c>
      <c r="D19" s="124">
        <v>0</v>
      </c>
      <c r="E19" s="119" t="str">
        <f>'[1]支出-2'!D21</f>
        <v>    事业单位医疗</v>
      </c>
      <c r="F19" s="120">
        <f>'[1]支出-2'!E21</f>
        <v>12427.52</v>
      </c>
      <c r="G19" s="121"/>
    </row>
    <row r="20" spans="1:7" ht="18.75" customHeight="1">
      <c r="A20" s="133"/>
      <c r="B20" s="134"/>
      <c r="C20" s="131" t="s">
        <v>165</v>
      </c>
      <c r="D20" s="122">
        <v>0</v>
      </c>
      <c r="E20" s="119" t="str">
        <f>'[1]支出-2'!D22</f>
        <v>住房保障支出</v>
      </c>
      <c r="F20" s="120">
        <f>'[1]支出-2'!E22</f>
        <v>13822.56</v>
      </c>
      <c r="G20" s="121"/>
    </row>
    <row r="21" spans="1:7" ht="18.75" customHeight="1">
      <c r="A21" s="133"/>
      <c r="B21" s="134"/>
      <c r="C21" s="132"/>
      <c r="D21" s="135"/>
      <c r="E21" s="119" t="str">
        <f>'[1]支出-2'!D23</f>
        <v>  住房改革支出</v>
      </c>
      <c r="F21" s="120">
        <f>'[1]支出-2'!E23</f>
        <v>13822.56</v>
      </c>
      <c r="G21" s="121"/>
    </row>
    <row r="22" spans="1:7" ht="19.5" customHeight="1">
      <c r="A22" s="127"/>
      <c r="B22" s="134"/>
      <c r="C22" s="136"/>
      <c r="D22" s="136"/>
      <c r="E22" s="119" t="str">
        <f>'[1]支出-2'!D24</f>
        <v>    住房公积金</v>
      </c>
      <c r="F22" s="120">
        <f>'[1]支出-2'!E24</f>
        <v>13822.56</v>
      </c>
      <c r="G22" s="121"/>
    </row>
    <row r="23" spans="1:7" ht="19.5" customHeight="1">
      <c r="A23" s="127"/>
      <c r="B23" s="134"/>
      <c r="C23" s="136"/>
      <c r="D23" s="134"/>
      <c r="E23" s="119">
        <f>'[1]支出-2'!D25</f>
        <v>0</v>
      </c>
      <c r="F23" s="120">
        <f>'[1]支出-2'!E25</f>
        <v>0</v>
      </c>
      <c r="G23" s="121"/>
    </row>
    <row r="24" spans="1:8" ht="19.5" customHeight="1">
      <c r="A24" s="127"/>
      <c r="B24" s="134"/>
      <c r="C24" s="136"/>
      <c r="D24" s="134"/>
      <c r="E24" s="119">
        <f>'[1]支出-2'!D26</f>
        <v>0</v>
      </c>
      <c r="F24" s="120">
        <f>'[1]支出-2'!E26</f>
        <v>0</v>
      </c>
      <c r="G24" s="121"/>
      <c r="H24" s="121"/>
    </row>
    <row r="25" spans="1:8" ht="19.5" customHeight="1">
      <c r="A25" s="127"/>
      <c r="B25" s="134"/>
      <c r="C25" s="136"/>
      <c r="D25" s="134"/>
      <c r="E25" s="119">
        <f>'[1]支出-2'!D27</f>
        <v>0</v>
      </c>
      <c r="F25" s="120">
        <f>'[1]支出-2'!E27</f>
        <v>0</v>
      </c>
      <c r="G25" s="121"/>
      <c r="H25" s="121"/>
    </row>
    <row r="26" spans="1:9" ht="19.5" customHeight="1">
      <c r="A26" s="127"/>
      <c r="B26" s="134"/>
      <c r="C26" s="136"/>
      <c r="D26" s="134"/>
      <c r="E26" s="119">
        <f>'[1]支出-2'!D28</f>
        <v>0</v>
      </c>
      <c r="F26" s="120">
        <f>'[1]支出-2'!E28</f>
        <v>0</v>
      </c>
      <c r="G26" s="121"/>
      <c r="I26" s="121"/>
    </row>
    <row r="27" spans="1:7" ht="19.5" customHeight="1">
      <c r="A27" s="127"/>
      <c r="B27" s="134"/>
      <c r="C27" s="136"/>
      <c r="D27" s="134"/>
      <c r="E27" s="119">
        <f>'[1]支出-2'!D29</f>
        <v>0</v>
      </c>
      <c r="F27" s="120">
        <f>'[1]支出-2'!E29</f>
        <v>0</v>
      </c>
      <c r="G27" s="121"/>
    </row>
    <row r="28" spans="1:6" ht="18.75" customHeight="1">
      <c r="A28" s="133"/>
      <c r="B28" s="134"/>
      <c r="C28" s="136"/>
      <c r="D28" s="134"/>
      <c r="E28" s="119">
        <f>'[1]支出-2'!D30</f>
        <v>0</v>
      </c>
      <c r="F28" s="120">
        <f>'[1]支出-2'!E30</f>
        <v>0</v>
      </c>
    </row>
    <row r="29" spans="1:7" ht="18.75" customHeight="1">
      <c r="A29" s="113" t="s">
        <v>34</v>
      </c>
      <c r="B29" s="137">
        <f>SUM(B6,B11,B12,B13,B14,B15)</f>
        <v>227693.74</v>
      </c>
      <c r="C29" s="113" t="s">
        <v>30</v>
      </c>
      <c r="D29" s="137">
        <f>SUM(D6,D11,D18,D19,D20)</f>
        <v>235795.88</v>
      </c>
      <c r="E29" s="113" t="s">
        <v>30</v>
      </c>
      <c r="F29" s="134">
        <f>D29</f>
        <v>235795.88</v>
      </c>
      <c r="G29" s="121"/>
    </row>
    <row r="30" spans="1:6" ht="18.75" customHeight="1">
      <c r="A30" s="125" t="s">
        <v>49</v>
      </c>
      <c r="B30" s="117">
        <v>0</v>
      </c>
      <c r="C30" s="118" t="s">
        <v>166</v>
      </c>
      <c r="D30" s="122">
        <v>0</v>
      </c>
      <c r="E30" s="138" t="s">
        <v>105</v>
      </c>
      <c r="F30" s="120">
        <f>D30</f>
        <v>0</v>
      </c>
    </row>
    <row r="31" spans="1:6" ht="18.75" customHeight="1">
      <c r="A31" s="125" t="s">
        <v>79</v>
      </c>
      <c r="B31" s="117">
        <v>8102.14</v>
      </c>
      <c r="C31" s="139"/>
      <c r="D31" s="140"/>
      <c r="E31" s="136"/>
      <c r="F31" s="134"/>
    </row>
    <row r="32" spans="1:6" ht="18.75" customHeight="1">
      <c r="A32" s="125" t="s">
        <v>103</v>
      </c>
      <c r="B32" s="117">
        <v>8102.14</v>
      </c>
      <c r="C32" s="139"/>
      <c r="D32" s="141"/>
      <c r="E32" s="136"/>
      <c r="F32" s="134"/>
    </row>
    <row r="33" spans="1:6" ht="18.75" customHeight="1">
      <c r="A33" s="125" t="s">
        <v>72</v>
      </c>
      <c r="B33" s="122">
        <v>0</v>
      </c>
      <c r="C33" s="139"/>
      <c r="D33" s="141"/>
      <c r="E33" s="136"/>
      <c r="F33" s="134"/>
    </row>
    <row r="34" spans="1:6" ht="18.75" customHeight="1">
      <c r="A34" s="127"/>
      <c r="B34" s="135"/>
      <c r="C34" s="136"/>
      <c r="D34" s="141"/>
      <c r="E34" s="136"/>
      <c r="F34" s="134"/>
    </row>
    <row r="35" spans="1:6" ht="18.75" customHeight="1">
      <c r="A35" s="127"/>
      <c r="B35" s="132"/>
      <c r="C35" s="136"/>
      <c r="D35" s="141"/>
      <c r="E35" s="132"/>
      <c r="F35" s="141"/>
    </row>
    <row r="36" spans="1:6" ht="18.75" customHeight="1">
      <c r="A36" s="115" t="s">
        <v>12</v>
      </c>
      <c r="B36" s="142">
        <f>SUM(B29,B30,B31)</f>
        <v>235795.88</v>
      </c>
      <c r="C36" s="115" t="s">
        <v>4</v>
      </c>
      <c r="D36" s="141">
        <f>SUM(D29,D30)</f>
        <v>235795.88</v>
      </c>
      <c r="E36" s="115" t="s">
        <v>4</v>
      </c>
      <c r="F36" s="141">
        <f>D36</f>
        <v>235795.88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5"/>
  <sheetViews>
    <sheetView showGridLines="0" showZeros="0" workbookViewId="0" topLeftCell="A1">
      <selection activeCell="O8" sqref="O8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/>
    <row r="2" spans="1:15" ht="29.25" customHeight="1">
      <c r="A2" s="55" t="s">
        <v>126</v>
      </c>
      <c r="B2" s="70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27.75" customHeight="1">
      <c r="A3" s="88" t="s">
        <v>113</v>
      </c>
      <c r="O3" s="42" t="s">
        <v>7</v>
      </c>
    </row>
    <row r="4" spans="1:15" ht="17.25" customHeight="1">
      <c r="A4" s="98" t="s">
        <v>48</v>
      </c>
      <c r="B4" s="98" t="s">
        <v>133</v>
      </c>
      <c r="C4" s="99" t="s">
        <v>35</v>
      </c>
      <c r="D4" s="56" t="s">
        <v>132</v>
      </c>
      <c r="E4" s="57"/>
      <c r="F4" s="57"/>
      <c r="G4" s="57"/>
      <c r="H4" s="57"/>
      <c r="I4" s="97" t="s">
        <v>134</v>
      </c>
      <c r="J4" s="97" t="s">
        <v>63</v>
      </c>
      <c r="K4" s="97" t="s">
        <v>86</v>
      </c>
      <c r="L4" s="97" t="s">
        <v>38</v>
      </c>
      <c r="M4" s="97" t="s">
        <v>13</v>
      </c>
      <c r="N4" s="97" t="s">
        <v>107</v>
      </c>
      <c r="O4" s="98" t="s">
        <v>20</v>
      </c>
    </row>
    <row r="5" spans="1:15" ht="58.5" customHeight="1">
      <c r="A5" s="98"/>
      <c r="B5" s="98"/>
      <c r="C5" s="100"/>
      <c r="D5" s="62" t="s">
        <v>75</v>
      </c>
      <c r="E5" s="63" t="s">
        <v>131</v>
      </c>
      <c r="F5" s="58" t="s">
        <v>27</v>
      </c>
      <c r="G5" s="58" t="s">
        <v>123</v>
      </c>
      <c r="H5" s="64" t="s">
        <v>76</v>
      </c>
      <c r="I5" s="97"/>
      <c r="J5" s="97"/>
      <c r="K5" s="97"/>
      <c r="L5" s="97"/>
      <c r="M5" s="97"/>
      <c r="N5" s="97"/>
      <c r="O5" s="98"/>
    </row>
    <row r="6" spans="1:15" ht="21" customHeight="1">
      <c r="A6" s="59" t="s">
        <v>93</v>
      </c>
      <c r="B6" s="59" t="s">
        <v>93</v>
      </c>
      <c r="C6" s="61">
        <v>1</v>
      </c>
      <c r="D6" s="60">
        <f aca="true" t="shared" si="0" ref="D6:O6">C6+1</f>
        <v>2</v>
      </c>
      <c r="E6" s="60">
        <f t="shared" si="0"/>
        <v>3</v>
      </c>
      <c r="F6" s="60">
        <f t="shared" si="0"/>
        <v>4</v>
      </c>
      <c r="G6" s="60">
        <f t="shared" si="0"/>
        <v>5</v>
      </c>
      <c r="H6" s="60">
        <f t="shared" si="0"/>
        <v>6</v>
      </c>
      <c r="I6" s="60">
        <f t="shared" si="0"/>
        <v>7</v>
      </c>
      <c r="J6" s="60">
        <f t="shared" si="0"/>
        <v>8</v>
      </c>
      <c r="K6" s="60">
        <f t="shared" si="0"/>
        <v>9</v>
      </c>
      <c r="L6" s="60">
        <f t="shared" si="0"/>
        <v>10</v>
      </c>
      <c r="M6" s="60">
        <f t="shared" si="0"/>
        <v>11</v>
      </c>
      <c r="N6" s="60">
        <f t="shared" si="0"/>
        <v>12</v>
      </c>
      <c r="O6" s="60">
        <f t="shared" si="0"/>
        <v>13</v>
      </c>
    </row>
    <row r="7" spans="1:16" ht="25.5" customHeight="1">
      <c r="A7" s="87"/>
      <c r="B7" s="87" t="s">
        <v>35</v>
      </c>
      <c r="C7" s="85">
        <v>235795.88</v>
      </c>
      <c r="D7" s="85">
        <v>227693.74</v>
      </c>
      <c r="E7" s="85">
        <v>227693.74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6">
        <v>8102.14</v>
      </c>
      <c r="P7" s="5"/>
    </row>
    <row r="8" spans="1:16" ht="25.5" customHeight="1">
      <c r="A8" s="87" t="s">
        <v>142</v>
      </c>
      <c r="B8" s="87" t="s">
        <v>28</v>
      </c>
      <c r="C8" s="85">
        <v>235795.88</v>
      </c>
      <c r="D8" s="85">
        <v>227693.74</v>
      </c>
      <c r="E8" s="85">
        <v>227693.74</v>
      </c>
      <c r="F8" s="85">
        <v>0</v>
      </c>
      <c r="G8" s="85">
        <v>0</v>
      </c>
      <c r="H8" s="85">
        <v>0</v>
      </c>
      <c r="I8" s="85">
        <v>0</v>
      </c>
      <c r="J8" s="85">
        <v>0</v>
      </c>
      <c r="K8" s="85">
        <v>0</v>
      </c>
      <c r="L8" s="85">
        <v>0</v>
      </c>
      <c r="M8" s="85">
        <v>0</v>
      </c>
      <c r="N8" s="85">
        <v>0</v>
      </c>
      <c r="O8" s="86">
        <v>8102.14</v>
      </c>
      <c r="P8" s="5"/>
    </row>
    <row r="9" spans="1:15" ht="25.5" customHeight="1">
      <c r="A9" s="87" t="s">
        <v>112</v>
      </c>
      <c r="B9" s="87" t="s">
        <v>85</v>
      </c>
      <c r="C9" s="85">
        <v>235795.88</v>
      </c>
      <c r="D9" s="85">
        <v>227693.74</v>
      </c>
      <c r="E9" s="85">
        <v>227693.74</v>
      </c>
      <c r="F9" s="85">
        <v>0</v>
      </c>
      <c r="G9" s="85">
        <v>0</v>
      </c>
      <c r="H9" s="85">
        <v>0</v>
      </c>
      <c r="I9" s="85">
        <v>0</v>
      </c>
      <c r="J9" s="85">
        <v>0</v>
      </c>
      <c r="K9" s="85">
        <v>0</v>
      </c>
      <c r="L9" s="85">
        <v>0</v>
      </c>
      <c r="M9" s="85">
        <v>0</v>
      </c>
      <c r="N9" s="85">
        <v>0</v>
      </c>
      <c r="O9" s="86">
        <v>8102.14</v>
      </c>
    </row>
    <row r="10" spans="1:15" ht="25.5" customHeight="1">
      <c r="A10" s="87" t="s">
        <v>70</v>
      </c>
      <c r="B10" s="87" t="s">
        <v>115</v>
      </c>
      <c r="C10" s="85">
        <v>235795.88</v>
      </c>
      <c r="D10" s="85">
        <v>227693.74</v>
      </c>
      <c r="E10" s="85">
        <v>227693.74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6">
        <v>8102.14</v>
      </c>
    </row>
    <row r="11" spans="2:15" ht="21" customHeight="1">
      <c r="B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4" ht="21" customHeight="1">
      <c r="B12" s="5"/>
      <c r="C12" s="5"/>
      <c r="H12" s="5"/>
      <c r="I12" s="5"/>
      <c r="J12" s="5"/>
      <c r="K12" s="5"/>
      <c r="L12" s="5"/>
      <c r="M12" s="5"/>
      <c r="N12" s="5"/>
    </row>
    <row r="13" spans="4:13" ht="21" customHeight="1">
      <c r="D13" s="5"/>
      <c r="H13" s="5"/>
      <c r="I13" s="5"/>
      <c r="J13" s="5"/>
      <c r="K13" s="5"/>
      <c r="L13" s="5"/>
      <c r="M13" s="5"/>
    </row>
    <row r="14" spans="8:11" ht="21" customHeight="1">
      <c r="H14" s="5"/>
      <c r="I14" s="5"/>
      <c r="J14" s="5"/>
      <c r="K14" s="5"/>
    </row>
    <row r="15" spans="8:9" ht="21" customHeight="1">
      <c r="H15" s="5"/>
      <c r="I15" s="5"/>
    </row>
    <row r="16" ht="21" customHeight="1"/>
    <row r="17" ht="21" customHeight="1"/>
    <row r="18" ht="21" customHeight="1"/>
    <row r="19" ht="21" customHeight="1"/>
    <row r="20" ht="21" customHeight="1"/>
  </sheetData>
  <mergeCells count="10">
    <mergeCell ref="A4:A5"/>
    <mergeCell ref="B4:B5"/>
    <mergeCell ref="L4:L5"/>
    <mergeCell ref="M4:M5"/>
    <mergeCell ref="N4:N5"/>
    <mergeCell ref="O4:O5"/>
    <mergeCell ref="C4:C5"/>
    <mergeCell ref="I4:I5"/>
    <mergeCell ref="J4:J5"/>
    <mergeCell ref="K4:K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workbookViewId="0" topLeftCell="A10">
      <selection activeCell="D24" sqref="D24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16"/>
      <c r="I1" s="15"/>
      <c r="J1" s="15"/>
    </row>
    <row r="2" spans="1:10" ht="29.25" customHeight="1">
      <c r="A2" s="30" t="s">
        <v>114</v>
      </c>
      <c r="B2" s="30"/>
      <c r="C2" s="30"/>
      <c r="D2" s="30"/>
      <c r="E2" s="30"/>
      <c r="F2" s="30"/>
      <c r="G2" s="30"/>
      <c r="H2" s="30"/>
      <c r="I2" s="31"/>
      <c r="J2" s="31"/>
    </row>
    <row r="3" spans="1:10" ht="21" customHeight="1">
      <c r="A3" s="84" t="s">
        <v>113</v>
      </c>
      <c r="B3" s="19"/>
      <c r="C3" s="15"/>
      <c r="D3" s="15"/>
      <c r="E3" s="15"/>
      <c r="F3" s="15"/>
      <c r="G3" s="15"/>
      <c r="H3" s="16" t="s">
        <v>7</v>
      </c>
      <c r="I3" s="15"/>
      <c r="J3" s="15"/>
    </row>
    <row r="4" spans="1:10" ht="21" customHeight="1">
      <c r="A4" s="20" t="s">
        <v>111</v>
      </c>
      <c r="B4" s="20"/>
      <c r="C4" s="101" t="s">
        <v>35</v>
      </c>
      <c r="D4" s="104" t="s">
        <v>8</v>
      </c>
      <c r="E4" s="105" t="s">
        <v>84</v>
      </c>
      <c r="F4" s="103" t="s">
        <v>127</v>
      </c>
      <c r="G4" s="98" t="s">
        <v>45</v>
      </c>
      <c r="H4" s="102" t="s">
        <v>92</v>
      </c>
      <c r="I4" s="15"/>
      <c r="J4" s="15"/>
    </row>
    <row r="5" spans="1:10" ht="21" customHeight="1">
      <c r="A5" s="18" t="s">
        <v>145</v>
      </c>
      <c r="B5" s="22" t="s">
        <v>139</v>
      </c>
      <c r="C5" s="101"/>
      <c r="D5" s="104"/>
      <c r="E5" s="105"/>
      <c r="F5" s="103"/>
      <c r="G5" s="98"/>
      <c r="H5" s="102"/>
      <c r="I5" s="15"/>
      <c r="J5" s="15"/>
    </row>
    <row r="6" spans="1:10" ht="21" customHeight="1">
      <c r="A6" s="17" t="s">
        <v>93</v>
      </c>
      <c r="B6" s="17" t="s">
        <v>93</v>
      </c>
      <c r="C6" s="17">
        <v>1</v>
      </c>
      <c r="D6" s="47">
        <f>C6+1</f>
        <v>2</v>
      </c>
      <c r="E6" s="47">
        <f>D6+1</f>
        <v>3</v>
      </c>
      <c r="F6" s="47">
        <f>E6+1</f>
        <v>4</v>
      </c>
      <c r="G6" s="47">
        <f>F6+1</f>
        <v>5</v>
      </c>
      <c r="H6" s="47">
        <f>G6+1</f>
        <v>6</v>
      </c>
      <c r="I6" s="15"/>
      <c r="J6" s="15"/>
    </row>
    <row r="7" spans="1:10" ht="18.75" customHeight="1">
      <c r="A7" s="90"/>
      <c r="B7" s="90" t="s">
        <v>35</v>
      </c>
      <c r="C7" s="89">
        <v>235795.88</v>
      </c>
      <c r="D7" s="89">
        <v>210795.88</v>
      </c>
      <c r="E7" s="89">
        <v>25000</v>
      </c>
      <c r="F7" s="83">
        <v>0</v>
      </c>
      <c r="G7" s="91">
        <v>0</v>
      </c>
      <c r="H7" s="91">
        <v>0</v>
      </c>
      <c r="I7" s="19"/>
      <c r="J7" s="15"/>
    </row>
    <row r="8" spans="1:10" ht="18.75" customHeight="1">
      <c r="A8" s="90" t="s">
        <v>142</v>
      </c>
      <c r="B8" s="90" t="s">
        <v>28</v>
      </c>
      <c r="C8" s="89">
        <v>157446.4</v>
      </c>
      <c r="D8" s="89">
        <v>157446.4</v>
      </c>
      <c r="E8" s="89">
        <v>0</v>
      </c>
      <c r="F8" s="83">
        <v>0</v>
      </c>
      <c r="G8" s="91">
        <v>0</v>
      </c>
      <c r="H8" s="91">
        <v>0</v>
      </c>
      <c r="I8" s="19"/>
      <c r="J8" s="19"/>
    </row>
    <row r="9" spans="1:10" ht="18.75" customHeight="1">
      <c r="A9" s="90" t="s">
        <v>112</v>
      </c>
      <c r="B9" s="90" t="s">
        <v>85</v>
      </c>
      <c r="C9" s="89">
        <v>157446.4</v>
      </c>
      <c r="D9" s="89">
        <v>157446.4</v>
      </c>
      <c r="E9" s="89">
        <v>0</v>
      </c>
      <c r="F9" s="83">
        <v>0</v>
      </c>
      <c r="G9" s="91">
        <v>0</v>
      </c>
      <c r="H9" s="91">
        <v>0</v>
      </c>
      <c r="I9" s="19"/>
      <c r="J9" s="19"/>
    </row>
    <row r="10" spans="1:10" ht="18.75" customHeight="1">
      <c r="A10" s="90" t="s">
        <v>70</v>
      </c>
      <c r="B10" s="90" t="s">
        <v>115</v>
      </c>
      <c r="C10" s="89">
        <v>157446.4</v>
      </c>
      <c r="D10" s="89">
        <v>157446.4</v>
      </c>
      <c r="E10" s="89">
        <v>0</v>
      </c>
      <c r="F10" s="83">
        <v>0</v>
      </c>
      <c r="G10" s="91">
        <v>0</v>
      </c>
      <c r="H10" s="91">
        <v>0</v>
      </c>
      <c r="I10" s="19"/>
      <c r="J10" s="15"/>
    </row>
    <row r="11" spans="1:10" ht="18.75" customHeight="1">
      <c r="A11" s="90" t="s">
        <v>67</v>
      </c>
      <c r="B11" s="90" t="s">
        <v>82</v>
      </c>
      <c r="C11" s="89">
        <v>25000</v>
      </c>
      <c r="D11" s="89">
        <v>0</v>
      </c>
      <c r="E11" s="89">
        <v>25000</v>
      </c>
      <c r="F11" s="83">
        <v>0</v>
      </c>
      <c r="G11" s="91">
        <v>0</v>
      </c>
      <c r="H11" s="91">
        <v>0</v>
      </c>
      <c r="I11" s="15"/>
      <c r="J11" s="15"/>
    </row>
    <row r="12" spans="1:10" ht="18.75" customHeight="1">
      <c r="A12" s="90" t="s">
        <v>56</v>
      </c>
      <c r="B12" s="90" t="s">
        <v>104</v>
      </c>
      <c r="C12" s="89">
        <v>25000</v>
      </c>
      <c r="D12" s="89">
        <v>0</v>
      </c>
      <c r="E12" s="89">
        <v>25000</v>
      </c>
      <c r="F12" s="83">
        <v>0</v>
      </c>
      <c r="G12" s="91">
        <v>0</v>
      </c>
      <c r="H12" s="91">
        <v>0</v>
      </c>
      <c r="I12" s="15"/>
      <c r="J12" s="15"/>
    </row>
    <row r="13" spans="1:10" ht="18.75" customHeight="1">
      <c r="A13" s="90" t="s">
        <v>41</v>
      </c>
      <c r="B13" s="90" t="s">
        <v>65</v>
      </c>
      <c r="C13" s="89">
        <v>25000</v>
      </c>
      <c r="D13" s="89">
        <v>0</v>
      </c>
      <c r="E13" s="89">
        <v>25000</v>
      </c>
      <c r="F13" s="83">
        <v>0</v>
      </c>
      <c r="G13" s="91">
        <v>0</v>
      </c>
      <c r="H13" s="91">
        <v>0</v>
      </c>
      <c r="I13" s="15"/>
      <c r="J13" s="15"/>
    </row>
    <row r="14" spans="1:10" ht="18.75" customHeight="1">
      <c r="A14" s="90" t="s">
        <v>37</v>
      </c>
      <c r="B14" s="90" t="s">
        <v>98</v>
      </c>
      <c r="C14" s="89">
        <v>27099.4</v>
      </c>
      <c r="D14" s="89">
        <v>27099.4</v>
      </c>
      <c r="E14" s="89">
        <v>0</v>
      </c>
      <c r="F14" s="83">
        <v>0</v>
      </c>
      <c r="G14" s="91">
        <v>0</v>
      </c>
      <c r="H14" s="91">
        <v>0</v>
      </c>
      <c r="I14" s="15"/>
      <c r="J14" s="15"/>
    </row>
    <row r="15" spans="1:10" ht="18.75" customHeight="1">
      <c r="A15" s="90" t="s">
        <v>55</v>
      </c>
      <c r="B15" s="90" t="s">
        <v>81</v>
      </c>
      <c r="C15" s="89">
        <v>27099.4</v>
      </c>
      <c r="D15" s="89">
        <v>27099.4</v>
      </c>
      <c r="E15" s="89">
        <v>0</v>
      </c>
      <c r="F15" s="83">
        <v>0</v>
      </c>
      <c r="G15" s="91">
        <v>0</v>
      </c>
      <c r="H15" s="91">
        <v>0</v>
      </c>
      <c r="I15" s="15"/>
      <c r="J15" s="15"/>
    </row>
    <row r="16" spans="1:10" ht="18.75" customHeight="1">
      <c r="A16" s="90" t="s">
        <v>57</v>
      </c>
      <c r="B16" s="90" t="s">
        <v>43</v>
      </c>
      <c r="C16" s="89">
        <v>2400</v>
      </c>
      <c r="D16" s="89">
        <v>2400</v>
      </c>
      <c r="E16" s="89">
        <v>0</v>
      </c>
      <c r="F16" s="83">
        <v>0</v>
      </c>
      <c r="G16" s="91">
        <v>0</v>
      </c>
      <c r="H16" s="91">
        <v>0</v>
      </c>
      <c r="I16" s="15"/>
      <c r="J16" s="15"/>
    </row>
    <row r="17" spans="1:8" ht="18.75" customHeight="1">
      <c r="A17" s="90" t="s">
        <v>24</v>
      </c>
      <c r="B17" s="90" t="s">
        <v>71</v>
      </c>
      <c r="C17" s="89">
        <v>480</v>
      </c>
      <c r="D17" s="89">
        <v>480</v>
      </c>
      <c r="E17" s="89">
        <v>0</v>
      </c>
      <c r="F17" s="83">
        <v>0</v>
      </c>
      <c r="G17" s="91">
        <v>0</v>
      </c>
      <c r="H17" s="91">
        <v>0</v>
      </c>
    </row>
    <row r="18" spans="1:10" ht="18.75" customHeight="1">
      <c r="A18" s="90" t="s">
        <v>58</v>
      </c>
      <c r="B18" s="90" t="s">
        <v>36</v>
      </c>
      <c r="C18" s="89">
        <v>24219.4</v>
      </c>
      <c r="D18" s="89">
        <v>24219.4</v>
      </c>
      <c r="E18" s="89">
        <v>0</v>
      </c>
      <c r="F18" s="83">
        <v>0</v>
      </c>
      <c r="G18" s="91">
        <v>0</v>
      </c>
      <c r="H18" s="91">
        <v>0</v>
      </c>
      <c r="I18" s="15"/>
      <c r="J18" s="15"/>
    </row>
    <row r="19" spans="1:8" ht="18.75" customHeight="1">
      <c r="A19" s="90" t="s">
        <v>59</v>
      </c>
      <c r="B19" s="90" t="s">
        <v>23</v>
      </c>
      <c r="C19" s="89">
        <v>12427.52</v>
      </c>
      <c r="D19" s="89">
        <v>12427.52</v>
      </c>
      <c r="E19" s="89">
        <v>0</v>
      </c>
      <c r="F19" s="83">
        <v>0</v>
      </c>
      <c r="G19" s="91">
        <v>0</v>
      </c>
      <c r="H19" s="91">
        <v>0</v>
      </c>
    </row>
    <row r="20" spans="1:8" ht="18.75" customHeight="1">
      <c r="A20" s="90" t="s">
        <v>31</v>
      </c>
      <c r="B20" s="90" t="s">
        <v>52</v>
      </c>
      <c r="C20" s="89">
        <v>12427.52</v>
      </c>
      <c r="D20" s="89">
        <v>12427.52</v>
      </c>
      <c r="E20" s="89">
        <v>0</v>
      </c>
      <c r="F20" s="83">
        <v>0</v>
      </c>
      <c r="G20" s="91">
        <v>0</v>
      </c>
      <c r="H20" s="91">
        <v>0</v>
      </c>
    </row>
    <row r="21" spans="1:8" ht="18.75" customHeight="1">
      <c r="A21" s="90" t="s">
        <v>91</v>
      </c>
      <c r="B21" s="90" t="s">
        <v>15</v>
      </c>
      <c r="C21" s="89">
        <v>12427.52</v>
      </c>
      <c r="D21" s="89">
        <v>12427.52</v>
      </c>
      <c r="E21" s="89">
        <v>0</v>
      </c>
      <c r="F21" s="83">
        <v>0</v>
      </c>
      <c r="G21" s="91">
        <v>0</v>
      </c>
      <c r="H21" s="91">
        <v>0</v>
      </c>
    </row>
    <row r="22" spans="1:8" ht="18.75" customHeight="1">
      <c r="A22" s="90" t="s">
        <v>51</v>
      </c>
      <c r="B22" s="90" t="s">
        <v>121</v>
      </c>
      <c r="C22" s="89">
        <v>13822.56</v>
      </c>
      <c r="D22" s="89">
        <v>13822.56</v>
      </c>
      <c r="E22" s="89">
        <v>0</v>
      </c>
      <c r="F22" s="83">
        <v>0</v>
      </c>
      <c r="G22" s="91">
        <v>0</v>
      </c>
      <c r="H22" s="91">
        <v>0</v>
      </c>
    </row>
    <row r="23" spans="1:8" ht="18.75" customHeight="1">
      <c r="A23" s="90" t="s">
        <v>22</v>
      </c>
      <c r="B23" s="90" t="s">
        <v>26</v>
      </c>
      <c r="C23" s="89">
        <v>13822.56</v>
      </c>
      <c r="D23" s="89">
        <v>13822.56</v>
      </c>
      <c r="E23" s="89">
        <v>0</v>
      </c>
      <c r="F23" s="83">
        <v>0</v>
      </c>
      <c r="G23" s="91">
        <v>0</v>
      </c>
      <c r="H23" s="91">
        <v>0</v>
      </c>
    </row>
    <row r="24" spans="1:8" ht="18.75" customHeight="1">
      <c r="A24" s="90" t="s">
        <v>106</v>
      </c>
      <c r="B24" s="90" t="s">
        <v>146</v>
      </c>
      <c r="C24" s="89">
        <v>13822.56</v>
      </c>
      <c r="D24" s="89">
        <v>13822.56</v>
      </c>
      <c r="E24" s="89">
        <v>0</v>
      </c>
      <c r="F24" s="83">
        <v>0</v>
      </c>
      <c r="G24" s="91">
        <v>0</v>
      </c>
      <c r="H24" s="91">
        <v>0</v>
      </c>
    </row>
  </sheetData>
  <mergeCells count="6">
    <mergeCell ref="C4:C5"/>
    <mergeCell ref="H4:H5"/>
    <mergeCell ref="F4:F5"/>
    <mergeCell ref="D4:D5"/>
    <mergeCell ref="E4:E5"/>
    <mergeCell ref="G4:G5"/>
  </mergeCells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F15" sqref="F15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</cols>
  <sheetData>
    <row r="1" spans="1:7" ht="19.5" customHeight="1">
      <c r="A1" s="19"/>
      <c r="B1" s="19"/>
      <c r="C1" s="19"/>
      <c r="D1" s="19"/>
      <c r="E1" s="19"/>
      <c r="F1" s="21"/>
      <c r="G1" s="19"/>
    </row>
    <row r="2" spans="1:7" ht="29.25" customHeight="1">
      <c r="A2" s="27" t="s">
        <v>16</v>
      </c>
      <c r="B2" s="28"/>
      <c r="C2" s="28"/>
      <c r="D2" s="28"/>
      <c r="E2" s="28"/>
      <c r="F2" s="28"/>
      <c r="G2" s="19"/>
    </row>
    <row r="3" spans="1:7" ht="17.25" customHeight="1">
      <c r="A3" s="84" t="s">
        <v>113</v>
      </c>
      <c r="B3" s="19"/>
      <c r="C3" s="19"/>
      <c r="D3" s="19"/>
      <c r="E3" s="19"/>
      <c r="F3" s="21" t="s">
        <v>7</v>
      </c>
      <c r="G3" s="19"/>
    </row>
    <row r="4" spans="1:7" ht="17.25" customHeight="1">
      <c r="A4" s="76" t="s">
        <v>46</v>
      </c>
      <c r="B4" s="43"/>
      <c r="C4" s="45" t="s">
        <v>136</v>
      </c>
      <c r="D4" s="48"/>
      <c r="E4" s="48"/>
      <c r="F4" s="46"/>
      <c r="G4" s="19"/>
    </row>
    <row r="5" spans="1:7" ht="17.25" customHeight="1">
      <c r="A5" s="22" t="s">
        <v>50</v>
      </c>
      <c r="B5" s="53" t="s">
        <v>62</v>
      </c>
      <c r="C5" s="44" t="s">
        <v>135</v>
      </c>
      <c r="D5" s="44" t="s">
        <v>35</v>
      </c>
      <c r="E5" s="44" t="s">
        <v>108</v>
      </c>
      <c r="F5" s="44" t="s">
        <v>137</v>
      </c>
      <c r="G5" s="19"/>
    </row>
    <row r="6" spans="1:7" ht="17.25" customHeight="1">
      <c r="A6" s="71" t="s">
        <v>3</v>
      </c>
      <c r="B6" s="82">
        <v>227693.74</v>
      </c>
      <c r="C6" s="72" t="s">
        <v>54</v>
      </c>
      <c r="D6" s="78">
        <v>227693.74</v>
      </c>
      <c r="E6" s="78">
        <v>227693.74</v>
      </c>
      <c r="F6" s="78">
        <v>0</v>
      </c>
      <c r="G6" s="19"/>
    </row>
    <row r="7" spans="1:7" ht="17.25" customHeight="1">
      <c r="A7" s="71" t="s">
        <v>6</v>
      </c>
      <c r="B7" s="82">
        <v>227693.74</v>
      </c>
      <c r="C7" s="72" t="s">
        <v>28</v>
      </c>
      <c r="D7" s="79">
        <v>149344.26</v>
      </c>
      <c r="E7" s="79">
        <v>149344.26</v>
      </c>
      <c r="F7" s="79">
        <v>0</v>
      </c>
      <c r="G7" s="19"/>
    </row>
    <row r="8" spans="1:7" ht="17.25" customHeight="1">
      <c r="A8" s="71" t="s">
        <v>44</v>
      </c>
      <c r="B8" s="82">
        <v>0</v>
      </c>
      <c r="C8" s="72" t="s">
        <v>82</v>
      </c>
      <c r="D8" s="79">
        <v>25000</v>
      </c>
      <c r="E8" s="79">
        <v>25000</v>
      </c>
      <c r="F8" s="79">
        <v>0</v>
      </c>
      <c r="G8" s="19"/>
    </row>
    <row r="9" spans="1:7" ht="17.25" customHeight="1">
      <c r="A9" s="71" t="s">
        <v>14</v>
      </c>
      <c r="B9" s="82">
        <v>0</v>
      </c>
      <c r="C9" s="72" t="s">
        <v>98</v>
      </c>
      <c r="D9" s="79">
        <v>27099.4</v>
      </c>
      <c r="E9" s="79">
        <v>27099.4</v>
      </c>
      <c r="F9" s="79">
        <v>0</v>
      </c>
      <c r="G9" s="19"/>
    </row>
    <row r="10" spans="1:7" ht="17.25" customHeight="1">
      <c r="A10" s="71" t="s">
        <v>18</v>
      </c>
      <c r="B10" s="83">
        <v>0</v>
      </c>
      <c r="C10" s="72" t="s">
        <v>23</v>
      </c>
      <c r="D10" s="79">
        <v>12427.52</v>
      </c>
      <c r="E10" s="79">
        <v>12427.52</v>
      </c>
      <c r="F10" s="79">
        <v>0</v>
      </c>
      <c r="G10" s="19"/>
    </row>
    <row r="11" spans="1:7" ht="17.25" customHeight="1">
      <c r="A11" s="36"/>
      <c r="B11" s="73"/>
      <c r="C11" s="38" t="s">
        <v>121</v>
      </c>
      <c r="D11" s="79">
        <v>13822.56</v>
      </c>
      <c r="E11" s="79">
        <v>13822.56</v>
      </c>
      <c r="F11" s="79">
        <v>0</v>
      </c>
      <c r="G11" s="19"/>
    </row>
    <row r="12" spans="1:7" ht="17.25" customHeight="1">
      <c r="A12" s="36"/>
      <c r="B12" s="37"/>
      <c r="C12" s="38">
        <v>0</v>
      </c>
      <c r="D12" s="79">
        <v>0</v>
      </c>
      <c r="E12" s="79">
        <v>0</v>
      </c>
      <c r="F12" s="79">
        <v>0</v>
      </c>
      <c r="G12" s="19"/>
    </row>
    <row r="13" spans="1:7" ht="17.25" customHeight="1">
      <c r="A13" s="36"/>
      <c r="B13" s="37"/>
      <c r="C13" s="38">
        <v>0</v>
      </c>
      <c r="D13" s="79">
        <v>0</v>
      </c>
      <c r="E13" s="79">
        <v>0</v>
      </c>
      <c r="F13" s="79">
        <v>0</v>
      </c>
      <c r="G13" s="19"/>
    </row>
    <row r="14" spans="1:7" ht="17.25" customHeight="1">
      <c r="A14" s="36"/>
      <c r="B14" s="37"/>
      <c r="C14" s="38">
        <v>0</v>
      </c>
      <c r="D14" s="79">
        <v>0</v>
      </c>
      <c r="E14" s="79">
        <v>0</v>
      </c>
      <c r="F14" s="79">
        <v>0</v>
      </c>
      <c r="G14" s="19"/>
    </row>
    <row r="15" spans="1:7" ht="17.25" customHeight="1">
      <c r="A15" s="36"/>
      <c r="B15" s="37"/>
      <c r="C15" s="38">
        <v>0</v>
      </c>
      <c r="D15" s="79">
        <v>0</v>
      </c>
      <c r="E15" s="79">
        <v>0</v>
      </c>
      <c r="F15" s="79">
        <v>0</v>
      </c>
      <c r="G15" s="19"/>
    </row>
    <row r="16" spans="1:7" ht="17.25" customHeight="1">
      <c r="A16" s="36"/>
      <c r="B16" s="37"/>
      <c r="C16" s="38">
        <v>0</v>
      </c>
      <c r="D16" s="79">
        <v>0</v>
      </c>
      <c r="E16" s="79">
        <v>0</v>
      </c>
      <c r="F16" s="79">
        <v>0</v>
      </c>
      <c r="G16" s="19"/>
    </row>
    <row r="17" spans="1:7" ht="17.25" customHeight="1">
      <c r="A17" s="36"/>
      <c r="B17" s="37"/>
      <c r="C17" s="38">
        <v>0</v>
      </c>
      <c r="D17" s="79">
        <v>0</v>
      </c>
      <c r="E17" s="79">
        <v>0</v>
      </c>
      <c r="F17" s="79">
        <v>0</v>
      </c>
      <c r="G17" s="19"/>
    </row>
    <row r="18" spans="1:7" ht="17.25" customHeight="1">
      <c r="A18" s="36"/>
      <c r="B18" s="37"/>
      <c r="C18" s="38">
        <v>0</v>
      </c>
      <c r="D18" s="79">
        <v>0</v>
      </c>
      <c r="E18" s="79">
        <v>0</v>
      </c>
      <c r="F18" s="79">
        <v>0</v>
      </c>
      <c r="G18" s="19"/>
    </row>
    <row r="19" spans="1:7" ht="17.25" customHeight="1">
      <c r="A19" s="39"/>
      <c r="B19" s="37"/>
      <c r="C19" s="38">
        <v>0</v>
      </c>
      <c r="D19" s="79">
        <v>0</v>
      </c>
      <c r="E19" s="79">
        <v>0</v>
      </c>
      <c r="F19" s="79">
        <v>0</v>
      </c>
      <c r="G19" s="19"/>
    </row>
    <row r="20" spans="1:7" ht="17.25" customHeight="1">
      <c r="A20" s="36"/>
      <c r="B20" s="74"/>
      <c r="C20" s="38">
        <v>0</v>
      </c>
      <c r="D20" s="79">
        <v>0</v>
      </c>
      <c r="E20" s="79">
        <v>0</v>
      </c>
      <c r="F20" s="79">
        <v>0</v>
      </c>
      <c r="G20" s="19"/>
    </row>
    <row r="21" spans="1:7" ht="17.25" customHeight="1">
      <c r="A21" s="36"/>
      <c r="B21" s="74"/>
      <c r="C21" s="38">
        <v>0</v>
      </c>
      <c r="D21" s="79">
        <v>0</v>
      </c>
      <c r="E21" s="79">
        <v>0</v>
      </c>
      <c r="F21" s="79">
        <v>0</v>
      </c>
      <c r="G21" s="19"/>
    </row>
    <row r="22" spans="1:7" ht="17.25" customHeight="1">
      <c r="A22" s="36"/>
      <c r="B22" s="74"/>
      <c r="C22" s="38">
        <v>0</v>
      </c>
      <c r="D22" s="79">
        <v>0</v>
      </c>
      <c r="E22" s="79">
        <v>0</v>
      </c>
      <c r="F22" s="79">
        <v>0</v>
      </c>
      <c r="G22" s="19"/>
    </row>
    <row r="23" spans="1:7" ht="17.25" customHeight="1">
      <c r="A23" s="36"/>
      <c r="B23" s="74"/>
      <c r="C23" s="38">
        <v>0</v>
      </c>
      <c r="D23" s="79">
        <v>0</v>
      </c>
      <c r="E23" s="79">
        <v>0</v>
      </c>
      <c r="F23" s="79">
        <v>0</v>
      </c>
      <c r="G23" s="19"/>
    </row>
    <row r="24" spans="1:7" ht="17.25" customHeight="1">
      <c r="A24" s="36"/>
      <c r="B24" s="74"/>
      <c r="C24" s="38">
        <v>0</v>
      </c>
      <c r="D24" s="79">
        <v>0</v>
      </c>
      <c r="E24" s="79">
        <v>0</v>
      </c>
      <c r="F24" s="79">
        <v>0</v>
      </c>
      <c r="G24" s="19"/>
    </row>
    <row r="25" spans="1:7" ht="17.25" customHeight="1">
      <c r="A25" s="36"/>
      <c r="B25" s="74"/>
      <c r="C25" s="38">
        <v>0</v>
      </c>
      <c r="D25" s="79">
        <v>0</v>
      </c>
      <c r="E25" s="79">
        <v>0</v>
      </c>
      <c r="F25" s="79">
        <v>0</v>
      </c>
      <c r="G25" s="19"/>
    </row>
    <row r="26" spans="1:7" ht="19.5" customHeight="1">
      <c r="A26" s="36"/>
      <c r="B26" s="74"/>
      <c r="C26" s="38">
        <v>0</v>
      </c>
      <c r="D26" s="79">
        <v>0</v>
      </c>
      <c r="E26" s="79">
        <v>0</v>
      </c>
      <c r="F26" s="79">
        <v>0</v>
      </c>
      <c r="G26" s="19"/>
    </row>
    <row r="27" spans="1:7" ht="19.5" customHeight="1">
      <c r="A27" s="36"/>
      <c r="B27" s="74"/>
      <c r="C27" s="38">
        <v>0</v>
      </c>
      <c r="D27" s="79">
        <v>0</v>
      </c>
      <c r="E27" s="79">
        <v>0</v>
      </c>
      <c r="F27" s="79">
        <v>0</v>
      </c>
      <c r="G27" s="19"/>
    </row>
    <row r="28" spans="1:7" ht="19.5" customHeight="1">
      <c r="A28" s="36"/>
      <c r="B28" s="74"/>
      <c r="C28" s="38">
        <v>0</v>
      </c>
      <c r="D28" s="79">
        <v>0</v>
      </c>
      <c r="E28" s="79">
        <v>0</v>
      </c>
      <c r="F28" s="79">
        <v>0</v>
      </c>
      <c r="G28" s="19"/>
    </row>
    <row r="29" spans="1:7" ht="19.5" customHeight="1">
      <c r="A29" s="36"/>
      <c r="B29" s="74"/>
      <c r="C29" s="38">
        <v>0</v>
      </c>
      <c r="D29" s="79">
        <v>0</v>
      </c>
      <c r="E29" s="79">
        <v>0</v>
      </c>
      <c r="F29" s="79">
        <v>0</v>
      </c>
      <c r="G29" s="19"/>
    </row>
    <row r="30" spans="1:7" ht="19.5" customHeight="1">
      <c r="A30" s="36"/>
      <c r="B30" s="74"/>
      <c r="C30" s="38">
        <v>0</v>
      </c>
      <c r="D30" s="79">
        <v>0</v>
      </c>
      <c r="E30" s="79">
        <v>0</v>
      </c>
      <c r="F30" s="79">
        <v>0</v>
      </c>
      <c r="G30" s="19"/>
    </row>
    <row r="31" spans="1:7" ht="19.5" customHeight="1">
      <c r="A31" s="36"/>
      <c r="B31" s="74"/>
      <c r="C31" s="38">
        <v>0</v>
      </c>
      <c r="D31" s="79">
        <v>0</v>
      </c>
      <c r="E31" s="79">
        <v>0</v>
      </c>
      <c r="F31" s="79">
        <v>0</v>
      </c>
      <c r="G31" s="19"/>
    </row>
    <row r="32" spans="1:7" ht="19.5" customHeight="1">
      <c r="A32" s="36"/>
      <c r="B32" s="74"/>
      <c r="C32" s="38">
        <v>0</v>
      </c>
      <c r="D32" s="79">
        <v>0</v>
      </c>
      <c r="E32" s="79">
        <v>0</v>
      </c>
      <c r="F32" s="79">
        <v>0</v>
      </c>
      <c r="G32" s="19"/>
    </row>
    <row r="33" spans="1:7" ht="19.5" customHeight="1">
      <c r="A33" s="36"/>
      <c r="B33" s="74"/>
      <c r="C33" s="38">
        <v>0</v>
      </c>
      <c r="D33" s="79">
        <v>0</v>
      </c>
      <c r="E33" s="79">
        <v>0</v>
      </c>
      <c r="F33" s="79">
        <v>0</v>
      </c>
      <c r="G33" s="19"/>
    </row>
    <row r="34" spans="1:7" ht="19.5" customHeight="1">
      <c r="A34" s="36"/>
      <c r="B34" s="74"/>
      <c r="C34" s="38">
        <v>0</v>
      </c>
      <c r="D34" s="79">
        <v>0</v>
      </c>
      <c r="E34" s="79">
        <v>0</v>
      </c>
      <c r="F34" s="79">
        <v>0</v>
      </c>
      <c r="G34" s="19"/>
    </row>
    <row r="35" spans="1:7" ht="19.5" customHeight="1">
      <c r="A35" s="36"/>
      <c r="B35" s="74"/>
      <c r="C35" s="38">
        <v>0</v>
      </c>
      <c r="D35" s="79">
        <v>0</v>
      </c>
      <c r="E35" s="79">
        <v>0</v>
      </c>
      <c r="F35" s="79">
        <v>0</v>
      </c>
      <c r="G35" s="19"/>
    </row>
    <row r="36" spans="1:7" ht="19.5" customHeight="1">
      <c r="A36" s="36"/>
      <c r="B36" s="74"/>
      <c r="C36" s="38">
        <v>0</v>
      </c>
      <c r="D36" s="79">
        <v>0</v>
      </c>
      <c r="E36" s="79">
        <v>0</v>
      </c>
      <c r="F36" s="79">
        <v>0</v>
      </c>
      <c r="G36" s="19"/>
    </row>
    <row r="37" spans="1:7" ht="19.5" customHeight="1">
      <c r="A37" s="36"/>
      <c r="B37" s="74"/>
      <c r="C37" s="38">
        <v>0</v>
      </c>
      <c r="D37" s="79">
        <v>0</v>
      </c>
      <c r="E37" s="79">
        <v>0</v>
      </c>
      <c r="F37" s="79">
        <v>0</v>
      </c>
      <c r="G37" s="19"/>
    </row>
    <row r="38" spans="1:7" ht="19.5" customHeight="1">
      <c r="A38" s="36"/>
      <c r="B38" s="74"/>
      <c r="C38" s="38">
        <v>0</v>
      </c>
      <c r="D38" s="79">
        <v>0</v>
      </c>
      <c r="E38" s="79">
        <v>0</v>
      </c>
      <c r="F38" s="79">
        <v>0</v>
      </c>
      <c r="G38" s="19"/>
    </row>
    <row r="39" spans="1:7" ht="19.5" customHeight="1">
      <c r="A39" s="36"/>
      <c r="B39" s="74"/>
      <c r="C39" s="38">
        <v>0</v>
      </c>
      <c r="D39" s="79">
        <v>0</v>
      </c>
      <c r="E39" s="79">
        <v>0</v>
      </c>
      <c r="F39" s="79">
        <v>0</v>
      </c>
      <c r="G39" s="19"/>
    </row>
    <row r="40" spans="1:7" ht="19.5" customHeight="1">
      <c r="A40" s="36"/>
      <c r="B40" s="74"/>
      <c r="C40" s="38">
        <v>0</v>
      </c>
      <c r="D40" s="79">
        <v>0</v>
      </c>
      <c r="E40" s="79">
        <v>0</v>
      </c>
      <c r="F40" s="79">
        <v>0</v>
      </c>
      <c r="G40" s="19"/>
    </row>
    <row r="41" spans="1:7" ht="19.5" customHeight="1">
      <c r="A41" s="36"/>
      <c r="B41" s="74"/>
      <c r="C41" s="38">
        <v>0</v>
      </c>
      <c r="D41" s="79">
        <v>0</v>
      </c>
      <c r="E41" s="79">
        <v>0</v>
      </c>
      <c r="F41" s="79">
        <v>0</v>
      </c>
      <c r="G41" s="19"/>
    </row>
    <row r="42" spans="1:7" ht="19.5" customHeight="1">
      <c r="A42" s="36"/>
      <c r="B42" s="74"/>
      <c r="C42" s="38">
        <v>0</v>
      </c>
      <c r="D42" s="79">
        <v>0</v>
      </c>
      <c r="E42" s="79">
        <v>0</v>
      </c>
      <c r="F42" s="79">
        <v>0</v>
      </c>
      <c r="G42" s="19"/>
    </row>
    <row r="43" spans="1:7" ht="19.5" customHeight="1">
      <c r="A43" s="36"/>
      <c r="B43" s="74"/>
      <c r="C43" s="38">
        <v>0</v>
      </c>
      <c r="D43" s="79">
        <v>0</v>
      </c>
      <c r="E43" s="79">
        <v>0</v>
      </c>
      <c r="F43" s="79">
        <v>0</v>
      </c>
      <c r="G43" s="19"/>
    </row>
    <row r="44" spans="1:7" ht="19.5" customHeight="1">
      <c r="A44" s="36"/>
      <c r="B44" s="74"/>
      <c r="C44" s="38">
        <v>0</v>
      </c>
      <c r="D44" s="79">
        <v>0</v>
      </c>
      <c r="E44" s="79">
        <v>0</v>
      </c>
      <c r="F44" s="79">
        <v>0</v>
      </c>
      <c r="G44" s="19"/>
    </row>
    <row r="45" spans="1:7" ht="19.5" customHeight="1">
      <c r="A45" s="36"/>
      <c r="B45" s="74"/>
      <c r="C45" s="38">
        <v>0</v>
      </c>
      <c r="D45" s="79">
        <v>0</v>
      </c>
      <c r="E45" s="79">
        <v>0</v>
      </c>
      <c r="F45" s="79">
        <v>0</v>
      </c>
      <c r="G45" s="19"/>
    </row>
    <row r="46" spans="1:7" ht="19.5" customHeight="1">
      <c r="A46" s="36"/>
      <c r="B46" s="74"/>
      <c r="C46" s="38">
        <v>0</v>
      </c>
      <c r="D46" s="79">
        <v>0</v>
      </c>
      <c r="E46" s="79">
        <v>0</v>
      </c>
      <c r="F46" s="79">
        <v>0</v>
      </c>
      <c r="G46" s="19"/>
    </row>
    <row r="47" spans="1:7" ht="19.5" customHeight="1">
      <c r="A47" s="36"/>
      <c r="B47" s="74"/>
      <c r="C47" s="38">
        <v>0</v>
      </c>
      <c r="D47" s="79">
        <v>0</v>
      </c>
      <c r="E47" s="79">
        <v>0</v>
      </c>
      <c r="F47" s="79">
        <v>0</v>
      </c>
      <c r="G47" s="19"/>
    </row>
    <row r="48" spans="1:7" ht="19.5" customHeight="1">
      <c r="A48" s="36"/>
      <c r="B48" s="74"/>
      <c r="C48" s="38">
        <v>0</v>
      </c>
      <c r="D48" s="79">
        <v>0</v>
      </c>
      <c r="E48" s="79">
        <v>0</v>
      </c>
      <c r="F48" s="79">
        <v>0</v>
      </c>
      <c r="G48" s="19"/>
    </row>
    <row r="49" spans="1:7" ht="17.25" customHeight="1">
      <c r="A49" s="36"/>
      <c r="B49" s="74"/>
      <c r="C49" s="38"/>
      <c r="D49" s="79"/>
      <c r="E49" s="79"/>
      <c r="F49" s="77"/>
      <c r="G49" s="19"/>
    </row>
    <row r="50" spans="2:7" ht="17.25" customHeight="1">
      <c r="B50" s="37"/>
      <c r="C50" s="38"/>
      <c r="D50" s="79"/>
      <c r="E50" s="79"/>
      <c r="F50" s="77"/>
      <c r="G50" s="19"/>
    </row>
    <row r="51" spans="1:7" ht="17.25" customHeight="1">
      <c r="A51" s="36"/>
      <c r="B51" s="75"/>
      <c r="C51" s="38"/>
      <c r="D51" s="79"/>
      <c r="E51" s="79"/>
      <c r="F51" s="77"/>
      <c r="G51" s="19"/>
    </row>
    <row r="52" spans="1:7" ht="17.25" customHeight="1">
      <c r="A52" s="36"/>
      <c r="B52" s="37"/>
      <c r="C52" s="38"/>
      <c r="D52" s="79"/>
      <c r="E52" s="79"/>
      <c r="F52" s="77"/>
      <c r="G52" s="19"/>
    </row>
    <row r="53" spans="1:7" ht="17.25" customHeight="1">
      <c r="A53" s="36"/>
      <c r="B53" s="37"/>
      <c r="C53" s="38"/>
      <c r="D53" s="79"/>
      <c r="E53" s="79"/>
      <c r="F53" s="77"/>
      <c r="G53" s="19"/>
    </row>
    <row r="54" spans="1:7" ht="17.25" customHeight="1">
      <c r="A54" s="40" t="s">
        <v>12</v>
      </c>
      <c r="B54" s="78">
        <v>227693.74</v>
      </c>
      <c r="C54" s="40" t="s">
        <v>4</v>
      </c>
      <c r="D54" s="78">
        <v>227693.74</v>
      </c>
      <c r="E54" s="78">
        <v>227693.74</v>
      </c>
      <c r="F54" s="78">
        <v>0</v>
      </c>
      <c r="G54" s="19"/>
    </row>
    <row r="80" ht="12.75" customHeight="1">
      <c r="AF80" s="5"/>
    </row>
    <row r="81" ht="12.75" customHeight="1">
      <c r="AD81" s="5"/>
    </row>
    <row r="82" spans="31:32" ht="12.75" customHeight="1">
      <c r="AE82" s="5"/>
      <c r="AF82" s="5"/>
    </row>
    <row r="83" spans="32:33" ht="12.75" customHeight="1">
      <c r="AF83" s="5"/>
      <c r="AG83" s="5"/>
    </row>
    <row r="84" ht="12.75" customHeight="1">
      <c r="AG84" s="67" t="s">
        <v>0</v>
      </c>
    </row>
    <row r="121" ht="12.75" customHeight="1">
      <c r="Z121" s="5"/>
    </row>
    <row r="122" spans="23:26" ht="12.75" customHeight="1">
      <c r="W122" s="5"/>
      <c r="X122" s="5"/>
      <c r="Y122" s="5"/>
      <c r="Z122" s="67" t="s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7" sqref="A7:E24"/>
    </sheetView>
  </sheetViews>
  <sheetFormatPr defaultColWidth="9.16015625" defaultRowHeight="12.75" customHeight="1"/>
  <cols>
    <col min="1" max="1" width="16.66015625" style="5" customWidth="1"/>
    <col min="2" max="2" width="36.16015625" style="5" customWidth="1"/>
    <col min="3" max="5" width="28" style="5" customWidth="1"/>
    <col min="6" max="6" width="9.16015625" style="5" customWidth="1"/>
    <col min="7" max="7" width="13.5" style="5" customWidth="1"/>
    <col min="8" max="16384" width="9.16015625" style="5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1" t="s">
        <v>9</v>
      </c>
      <c r="B2" s="51"/>
      <c r="C2" s="51"/>
      <c r="D2" s="51"/>
      <c r="E2" s="51"/>
      <c r="F2" s="52"/>
      <c r="G2" s="52"/>
    </row>
    <row r="3" spans="1:7" ht="21" customHeight="1">
      <c r="A3" s="84" t="s">
        <v>113</v>
      </c>
      <c r="B3" s="19"/>
      <c r="C3" s="19"/>
      <c r="D3" s="19"/>
      <c r="E3" s="21" t="s">
        <v>7</v>
      </c>
      <c r="F3" s="19"/>
      <c r="G3" s="19"/>
    </row>
    <row r="4" spans="1:7" ht="17.25" customHeight="1">
      <c r="A4" s="20" t="s">
        <v>111</v>
      </c>
      <c r="B4" s="45"/>
      <c r="C4" s="45" t="s">
        <v>129</v>
      </c>
      <c r="D4" s="48"/>
      <c r="E4" s="46"/>
      <c r="F4" s="19"/>
      <c r="G4" s="19"/>
    </row>
    <row r="5" spans="1:7" ht="21" customHeight="1">
      <c r="A5" s="22" t="s">
        <v>145</v>
      </c>
      <c r="B5" s="49" t="s">
        <v>139</v>
      </c>
      <c r="C5" s="50" t="s">
        <v>35</v>
      </c>
      <c r="D5" s="50" t="s">
        <v>8</v>
      </c>
      <c r="E5" s="50" t="s">
        <v>84</v>
      </c>
      <c r="F5" s="19"/>
      <c r="G5" s="19"/>
    </row>
    <row r="6" spans="1:7" ht="21" customHeight="1">
      <c r="A6" s="53" t="s">
        <v>93</v>
      </c>
      <c r="B6" s="53" t="s">
        <v>93</v>
      </c>
      <c r="C6" s="54">
        <v>1</v>
      </c>
      <c r="D6" s="54">
        <f>C6+1</f>
        <v>2</v>
      </c>
      <c r="E6" s="54">
        <f>D6+1</f>
        <v>3</v>
      </c>
      <c r="F6" s="19"/>
      <c r="G6" s="19"/>
    </row>
    <row r="7" spans="1:7" ht="18.75" customHeight="1">
      <c r="A7" s="90"/>
      <c r="B7" s="90" t="s">
        <v>35</v>
      </c>
      <c r="C7" s="83">
        <v>227693.74</v>
      </c>
      <c r="D7" s="92">
        <v>202693.74</v>
      </c>
      <c r="E7" s="83">
        <v>25000</v>
      </c>
      <c r="F7" s="19"/>
      <c r="G7" s="19"/>
    </row>
    <row r="8" spans="1:7" ht="18.75" customHeight="1">
      <c r="A8" s="90" t="s">
        <v>142</v>
      </c>
      <c r="B8" s="90" t="s">
        <v>28</v>
      </c>
      <c r="C8" s="83">
        <v>149344.26</v>
      </c>
      <c r="D8" s="92">
        <v>149344.26</v>
      </c>
      <c r="E8" s="83">
        <v>0</v>
      </c>
      <c r="F8" s="19"/>
      <c r="G8" s="19"/>
    </row>
    <row r="9" spans="1:7" ht="18.75" customHeight="1">
      <c r="A9" s="90" t="s">
        <v>112</v>
      </c>
      <c r="B9" s="90" t="s">
        <v>85</v>
      </c>
      <c r="C9" s="83">
        <v>149344.26</v>
      </c>
      <c r="D9" s="92">
        <v>149344.26</v>
      </c>
      <c r="E9" s="83">
        <v>0</v>
      </c>
      <c r="F9" s="19"/>
      <c r="G9" s="19"/>
    </row>
    <row r="10" spans="1:7" ht="20.25" customHeight="1">
      <c r="A10" s="90" t="s">
        <v>70</v>
      </c>
      <c r="B10" s="90" t="s">
        <v>115</v>
      </c>
      <c r="C10" s="83">
        <v>149344.26</v>
      </c>
      <c r="D10" s="92">
        <v>149344.26</v>
      </c>
      <c r="E10" s="83">
        <v>0</v>
      </c>
      <c r="F10" s="19"/>
      <c r="G10" s="19"/>
    </row>
    <row r="11" spans="1:7" ht="18.75" customHeight="1">
      <c r="A11" s="90" t="s">
        <v>67</v>
      </c>
      <c r="B11" s="90" t="s">
        <v>82</v>
      </c>
      <c r="C11" s="83">
        <v>25000</v>
      </c>
      <c r="D11" s="92">
        <v>0</v>
      </c>
      <c r="E11" s="83">
        <v>25000</v>
      </c>
      <c r="F11" s="19"/>
      <c r="G11" s="19"/>
    </row>
    <row r="12" spans="1:7" ht="18.75" customHeight="1">
      <c r="A12" s="90" t="s">
        <v>56</v>
      </c>
      <c r="B12" s="90" t="s">
        <v>104</v>
      </c>
      <c r="C12" s="83">
        <v>25000</v>
      </c>
      <c r="D12" s="92">
        <v>0</v>
      </c>
      <c r="E12" s="83">
        <v>25000</v>
      </c>
      <c r="F12" s="19"/>
      <c r="G12" s="19"/>
    </row>
    <row r="13" spans="1:7" ht="18.75" customHeight="1">
      <c r="A13" s="90" t="s">
        <v>41</v>
      </c>
      <c r="B13" s="90" t="s">
        <v>65</v>
      </c>
      <c r="C13" s="83">
        <v>25000</v>
      </c>
      <c r="D13" s="92">
        <v>0</v>
      </c>
      <c r="E13" s="83">
        <v>25000</v>
      </c>
      <c r="F13" s="19"/>
      <c r="G13" s="19"/>
    </row>
    <row r="14" spans="1:7" ht="18.75" customHeight="1">
      <c r="A14" s="90" t="s">
        <v>37</v>
      </c>
      <c r="B14" s="90" t="s">
        <v>98</v>
      </c>
      <c r="C14" s="83">
        <v>27099.4</v>
      </c>
      <c r="D14" s="92">
        <v>27099.4</v>
      </c>
      <c r="E14" s="83">
        <v>0</v>
      </c>
      <c r="F14" s="19"/>
      <c r="G14" s="19"/>
    </row>
    <row r="15" spans="1:7" ht="18.75" customHeight="1">
      <c r="A15" s="90" t="s">
        <v>55</v>
      </c>
      <c r="B15" s="90" t="s">
        <v>81</v>
      </c>
      <c r="C15" s="83">
        <v>27099.4</v>
      </c>
      <c r="D15" s="92">
        <v>27099.4</v>
      </c>
      <c r="E15" s="83">
        <v>0</v>
      </c>
      <c r="F15" s="19"/>
      <c r="G15" s="19"/>
    </row>
    <row r="16" spans="1:7" ht="18.75" customHeight="1">
      <c r="A16" s="90" t="s">
        <v>57</v>
      </c>
      <c r="B16" s="90" t="s">
        <v>43</v>
      </c>
      <c r="C16" s="83">
        <v>2400</v>
      </c>
      <c r="D16" s="92">
        <v>2400</v>
      </c>
      <c r="E16" s="83">
        <v>0</v>
      </c>
      <c r="F16" s="19"/>
      <c r="G16" s="19"/>
    </row>
    <row r="17" spans="1:5" ht="18.75" customHeight="1">
      <c r="A17" s="90" t="s">
        <v>24</v>
      </c>
      <c r="B17" s="90" t="s">
        <v>71</v>
      </c>
      <c r="C17" s="83">
        <v>480</v>
      </c>
      <c r="D17" s="92">
        <v>480</v>
      </c>
      <c r="E17" s="83">
        <v>0</v>
      </c>
    </row>
    <row r="18" spans="1:7" ht="20.25" customHeight="1">
      <c r="A18" s="90" t="s">
        <v>58</v>
      </c>
      <c r="B18" s="90" t="s">
        <v>36</v>
      </c>
      <c r="C18" s="83">
        <v>24219.4</v>
      </c>
      <c r="D18" s="92">
        <v>24219.4</v>
      </c>
      <c r="E18" s="83">
        <v>0</v>
      </c>
      <c r="F18" s="19"/>
      <c r="G18" s="19"/>
    </row>
    <row r="19" spans="1:5" ht="18.75" customHeight="1">
      <c r="A19" s="90" t="s">
        <v>59</v>
      </c>
      <c r="B19" s="90" t="s">
        <v>23</v>
      </c>
      <c r="C19" s="83">
        <v>12427.52</v>
      </c>
      <c r="D19" s="92">
        <v>12427.52</v>
      </c>
      <c r="E19" s="83">
        <v>0</v>
      </c>
    </row>
    <row r="20" spans="1:5" ht="18.75" customHeight="1">
      <c r="A20" s="90" t="s">
        <v>31</v>
      </c>
      <c r="B20" s="90" t="s">
        <v>52</v>
      </c>
      <c r="C20" s="83">
        <v>12427.52</v>
      </c>
      <c r="D20" s="92">
        <v>12427.52</v>
      </c>
      <c r="E20" s="83">
        <v>0</v>
      </c>
    </row>
    <row r="21" spans="1:5" ht="18.75" customHeight="1">
      <c r="A21" s="90" t="s">
        <v>91</v>
      </c>
      <c r="B21" s="90" t="s">
        <v>15</v>
      </c>
      <c r="C21" s="83">
        <v>12427.52</v>
      </c>
      <c r="D21" s="92">
        <v>12427.52</v>
      </c>
      <c r="E21" s="83">
        <v>0</v>
      </c>
    </row>
    <row r="22" spans="1:5" ht="18.75" customHeight="1">
      <c r="A22" s="90" t="s">
        <v>51</v>
      </c>
      <c r="B22" s="90" t="s">
        <v>121</v>
      </c>
      <c r="C22" s="83">
        <v>13822.56</v>
      </c>
      <c r="D22" s="92">
        <v>13822.56</v>
      </c>
      <c r="E22" s="83">
        <v>0</v>
      </c>
    </row>
    <row r="23" spans="1:5" ht="18.75" customHeight="1">
      <c r="A23" s="90" t="s">
        <v>22</v>
      </c>
      <c r="B23" s="90" t="s">
        <v>26</v>
      </c>
      <c r="C23" s="83">
        <v>13822.56</v>
      </c>
      <c r="D23" s="92">
        <v>13822.56</v>
      </c>
      <c r="E23" s="83">
        <v>0</v>
      </c>
    </row>
    <row r="24" spans="1:5" ht="18.75" customHeight="1">
      <c r="A24" s="90" t="s">
        <v>106</v>
      </c>
      <c r="B24" s="90" t="s">
        <v>146</v>
      </c>
      <c r="C24" s="83">
        <v>13822.56</v>
      </c>
      <c r="D24" s="92">
        <v>13822.56</v>
      </c>
      <c r="E24" s="83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C7" sqref="C7:E24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30" t="s">
        <v>141</v>
      </c>
      <c r="B2" s="30"/>
      <c r="C2" s="30"/>
      <c r="D2" s="30"/>
      <c r="E2" s="30"/>
      <c r="F2" s="31"/>
      <c r="G2" s="31"/>
    </row>
    <row r="3" spans="1:7" ht="21" customHeight="1">
      <c r="A3" s="84" t="s">
        <v>113</v>
      </c>
      <c r="B3" s="19"/>
      <c r="C3" s="15"/>
      <c r="D3" s="15"/>
      <c r="E3" s="16" t="s">
        <v>7</v>
      </c>
      <c r="F3" s="15"/>
      <c r="G3" s="15"/>
    </row>
    <row r="4" spans="1:7" ht="17.25" customHeight="1">
      <c r="A4" s="20" t="s">
        <v>130</v>
      </c>
      <c r="B4" s="45"/>
      <c r="C4" s="45" t="s">
        <v>33</v>
      </c>
      <c r="D4" s="48"/>
      <c r="E4" s="46"/>
      <c r="F4" s="15"/>
      <c r="G4" s="15"/>
    </row>
    <row r="5" spans="1:7" ht="21" customHeight="1">
      <c r="A5" s="22" t="s">
        <v>145</v>
      </c>
      <c r="B5" s="49" t="s">
        <v>139</v>
      </c>
      <c r="C5" s="50" t="s">
        <v>35</v>
      </c>
      <c r="D5" s="50" t="s">
        <v>39</v>
      </c>
      <c r="E5" s="50" t="s">
        <v>80</v>
      </c>
      <c r="F5" s="15"/>
      <c r="G5" s="15"/>
    </row>
    <row r="6" spans="1:7" ht="21" customHeight="1">
      <c r="A6" s="53" t="s">
        <v>93</v>
      </c>
      <c r="B6" s="17" t="s">
        <v>93</v>
      </c>
      <c r="C6" s="47">
        <v>1</v>
      </c>
      <c r="D6" s="47">
        <f>C6+1</f>
        <v>2</v>
      </c>
      <c r="E6" s="47">
        <f>D6+1</f>
        <v>3</v>
      </c>
      <c r="F6" s="15"/>
      <c r="G6" s="15"/>
    </row>
    <row r="7" spans="1:8" ht="18.75" customHeight="1">
      <c r="A7" s="90"/>
      <c r="B7" s="93" t="s">
        <v>35</v>
      </c>
      <c r="C7" s="91">
        <v>202693.74</v>
      </c>
      <c r="D7" s="92">
        <v>176206.48</v>
      </c>
      <c r="E7" s="83">
        <v>26487.26</v>
      </c>
      <c r="F7" s="69"/>
      <c r="G7" s="69"/>
      <c r="H7" s="5"/>
    </row>
    <row r="8" spans="1:8" ht="18.75" customHeight="1">
      <c r="A8" s="90" t="s">
        <v>116</v>
      </c>
      <c r="B8" s="93" t="s">
        <v>74</v>
      </c>
      <c r="C8" s="91">
        <v>171566.48</v>
      </c>
      <c r="D8" s="92">
        <v>171566.48</v>
      </c>
      <c r="E8" s="83">
        <v>0</v>
      </c>
      <c r="F8" s="19"/>
      <c r="G8" s="19"/>
      <c r="H8" s="5"/>
    </row>
    <row r="9" spans="1:7" ht="18.75" customHeight="1">
      <c r="A9" s="90" t="s">
        <v>10</v>
      </c>
      <c r="B9" s="93" t="s">
        <v>122</v>
      </c>
      <c r="C9" s="91">
        <v>76817</v>
      </c>
      <c r="D9" s="92">
        <v>76817</v>
      </c>
      <c r="E9" s="83">
        <v>0</v>
      </c>
      <c r="F9" s="19"/>
      <c r="G9" s="19"/>
    </row>
    <row r="10" spans="1:7" ht="18.75" customHeight="1">
      <c r="A10" s="90" t="s">
        <v>90</v>
      </c>
      <c r="B10" s="93" t="s">
        <v>64</v>
      </c>
      <c r="C10" s="91">
        <v>44280</v>
      </c>
      <c r="D10" s="92">
        <v>44280</v>
      </c>
      <c r="E10" s="83">
        <v>0</v>
      </c>
      <c r="F10" s="19"/>
      <c r="G10" s="19"/>
    </row>
    <row r="11" spans="1:7" ht="18.75" customHeight="1">
      <c r="A11" s="90" t="s">
        <v>11</v>
      </c>
      <c r="B11" s="93" t="s">
        <v>83</v>
      </c>
      <c r="C11" s="91">
        <v>36646.92</v>
      </c>
      <c r="D11" s="92">
        <v>36646.92</v>
      </c>
      <c r="E11" s="83">
        <v>0</v>
      </c>
      <c r="F11" s="19"/>
      <c r="G11" s="15"/>
    </row>
    <row r="12" spans="1:7" ht="18.75" customHeight="1">
      <c r="A12" s="90" t="s">
        <v>118</v>
      </c>
      <c r="B12" s="93" t="s">
        <v>117</v>
      </c>
      <c r="C12" s="91">
        <v>13822.56</v>
      </c>
      <c r="D12" s="92">
        <v>13822.56</v>
      </c>
      <c r="E12" s="83">
        <v>0</v>
      </c>
      <c r="F12" s="19"/>
      <c r="G12" s="15"/>
    </row>
    <row r="13" spans="1:7" ht="18.75" customHeight="1">
      <c r="A13" s="90" t="s">
        <v>73</v>
      </c>
      <c r="B13" s="93" t="s">
        <v>94</v>
      </c>
      <c r="C13" s="91">
        <v>26487.26</v>
      </c>
      <c r="D13" s="92">
        <v>0</v>
      </c>
      <c r="E13" s="83">
        <v>26487.26</v>
      </c>
      <c r="F13" s="15"/>
      <c r="G13" s="15"/>
    </row>
    <row r="14" spans="1:7" ht="18.75" customHeight="1">
      <c r="A14" s="90" t="s">
        <v>124</v>
      </c>
      <c r="B14" s="93" t="s">
        <v>128</v>
      </c>
      <c r="C14" s="91">
        <v>1800</v>
      </c>
      <c r="D14" s="92">
        <v>0</v>
      </c>
      <c r="E14" s="83">
        <v>1800</v>
      </c>
      <c r="F14" s="15"/>
      <c r="G14" s="15"/>
    </row>
    <row r="15" spans="1:7" ht="18.75" customHeight="1">
      <c r="A15" s="90" t="s">
        <v>61</v>
      </c>
      <c r="B15" s="93" t="s">
        <v>102</v>
      </c>
      <c r="C15" s="91">
        <v>10000</v>
      </c>
      <c r="D15" s="92">
        <v>0</v>
      </c>
      <c r="E15" s="83">
        <v>10000</v>
      </c>
      <c r="F15" s="15"/>
      <c r="G15" s="15"/>
    </row>
    <row r="16" spans="1:7" ht="18.75" customHeight="1">
      <c r="A16" s="90" t="s">
        <v>99</v>
      </c>
      <c r="B16" s="93" t="s">
        <v>88</v>
      </c>
      <c r="C16" s="91">
        <v>567.26</v>
      </c>
      <c r="D16" s="92">
        <v>0</v>
      </c>
      <c r="E16" s="83">
        <v>567.26</v>
      </c>
      <c r="F16" s="15"/>
      <c r="G16" s="15"/>
    </row>
    <row r="17" spans="1:5" ht="18.75" customHeight="1">
      <c r="A17" s="90" t="s">
        <v>101</v>
      </c>
      <c r="B17" s="93" t="s">
        <v>143</v>
      </c>
      <c r="C17" s="91">
        <v>13800</v>
      </c>
      <c r="D17" s="92">
        <v>0</v>
      </c>
      <c r="E17" s="83">
        <v>13800</v>
      </c>
    </row>
    <row r="18" spans="1:7" ht="18.75" customHeight="1">
      <c r="A18" s="90" t="s">
        <v>78</v>
      </c>
      <c r="B18" s="93" t="s">
        <v>60</v>
      </c>
      <c r="C18" s="91">
        <v>320</v>
      </c>
      <c r="D18" s="92">
        <v>0</v>
      </c>
      <c r="E18" s="83">
        <v>320</v>
      </c>
      <c r="F18" s="15"/>
      <c r="G18" s="15"/>
    </row>
    <row r="19" spans="1:5" ht="18.75" customHeight="1">
      <c r="A19" s="90" t="s">
        <v>42</v>
      </c>
      <c r="B19" s="93" t="s">
        <v>5</v>
      </c>
      <c r="C19" s="91">
        <v>4640</v>
      </c>
      <c r="D19" s="92">
        <v>4640</v>
      </c>
      <c r="E19" s="83">
        <v>0</v>
      </c>
    </row>
    <row r="20" spans="1:5" ht="18.75" customHeight="1">
      <c r="A20" s="90" t="s">
        <v>21</v>
      </c>
      <c r="B20" s="93" t="s">
        <v>47</v>
      </c>
      <c r="C20" s="91">
        <v>2240</v>
      </c>
      <c r="D20" s="92">
        <v>2240</v>
      </c>
      <c r="E20" s="83">
        <v>0</v>
      </c>
    </row>
    <row r="21" spans="1:5" ht="18.75" customHeight="1">
      <c r="A21" s="90" t="s">
        <v>53</v>
      </c>
      <c r="B21" s="93" t="s">
        <v>95</v>
      </c>
      <c r="C21" s="91">
        <v>2400</v>
      </c>
      <c r="D21" s="92">
        <v>2400</v>
      </c>
      <c r="E21" s="83">
        <v>0</v>
      </c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2">
      <selection activeCell="A7" sqref="A7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9"/>
    </row>
    <row r="2" spans="1:7" ht="30" customHeight="1">
      <c r="A2" s="30" t="s">
        <v>77</v>
      </c>
      <c r="B2" s="30"/>
      <c r="C2" s="30"/>
      <c r="D2" s="35"/>
      <c r="E2" s="35"/>
      <c r="F2" s="35"/>
      <c r="G2" s="35"/>
    </row>
    <row r="3" spans="1:7" ht="18" customHeight="1">
      <c r="A3" s="94" t="s">
        <v>1</v>
      </c>
      <c r="B3" s="32"/>
      <c r="C3" s="32"/>
      <c r="G3" s="42" t="s">
        <v>7</v>
      </c>
    </row>
    <row r="4" spans="1:7" ht="31.5" customHeight="1">
      <c r="A4" s="33" t="s">
        <v>69</v>
      </c>
      <c r="B4" s="33" t="s">
        <v>110</v>
      </c>
      <c r="C4" s="33" t="s">
        <v>35</v>
      </c>
      <c r="D4" s="34" t="s">
        <v>97</v>
      </c>
      <c r="E4" s="33" t="s">
        <v>66</v>
      </c>
      <c r="F4" s="41" t="s">
        <v>144</v>
      </c>
      <c r="G4" s="33" t="s">
        <v>119</v>
      </c>
    </row>
    <row r="5" spans="1:7" ht="21.75" customHeight="1">
      <c r="A5" s="68" t="s">
        <v>93</v>
      </c>
      <c r="B5" s="68" t="s">
        <v>93</v>
      </c>
      <c r="C5" s="66">
        <v>1</v>
      </c>
      <c r="D5" s="65">
        <f>C5+1</f>
        <v>2</v>
      </c>
      <c r="E5" s="65">
        <f>D5+1</f>
        <v>3</v>
      </c>
      <c r="F5" s="65">
        <f>E5+1</f>
        <v>4</v>
      </c>
      <c r="G5" s="65">
        <f>F5+1</f>
        <v>5</v>
      </c>
    </row>
    <row r="6" spans="1:7" ht="22.5" customHeight="1">
      <c r="A6" s="96" t="s">
        <v>148</v>
      </c>
      <c r="B6" s="96" t="s">
        <v>147</v>
      </c>
      <c r="C6" s="86">
        <v>4600</v>
      </c>
      <c r="D6" s="95"/>
      <c r="E6" s="86">
        <v>4600</v>
      </c>
      <c r="F6" s="95"/>
      <c r="G6" s="86"/>
    </row>
    <row r="7" spans="1:7" ht="22.5" customHeight="1">
      <c r="A7" s="87"/>
      <c r="B7" s="87"/>
      <c r="C7" s="86"/>
      <c r="D7" s="95"/>
      <c r="E7" s="86"/>
      <c r="F7" s="95"/>
      <c r="G7" s="86"/>
    </row>
    <row r="8" spans="1:7" ht="22.5" customHeight="1">
      <c r="A8" s="87"/>
      <c r="B8" s="87"/>
      <c r="C8" s="86"/>
      <c r="D8" s="95"/>
      <c r="E8" s="86"/>
      <c r="F8" s="95"/>
      <c r="G8" s="86"/>
    </row>
    <row r="9" spans="1:7" ht="22.5" customHeight="1">
      <c r="A9" s="87"/>
      <c r="B9" s="87"/>
      <c r="C9" s="86"/>
      <c r="D9" s="95"/>
      <c r="E9" s="86"/>
      <c r="F9" s="95"/>
      <c r="G9" s="86"/>
    </row>
    <row r="10" spans="1:7" ht="22.5" customHeight="1">
      <c r="A10" s="87"/>
      <c r="B10" s="87"/>
      <c r="C10" s="86"/>
      <c r="D10" s="95"/>
      <c r="E10" s="86"/>
      <c r="F10" s="95"/>
      <c r="G10" s="86"/>
    </row>
    <row r="11" spans="1:7" ht="22.5" customHeight="1">
      <c r="A11" s="87"/>
      <c r="B11" s="87"/>
      <c r="C11" s="86"/>
      <c r="D11" s="95"/>
      <c r="E11" s="86"/>
      <c r="F11" s="95"/>
      <c r="G11" s="86"/>
    </row>
    <row r="12" spans="1:7" ht="22.5" customHeight="1">
      <c r="A12" s="87"/>
      <c r="B12" s="87"/>
      <c r="C12" s="86"/>
      <c r="D12" s="95"/>
      <c r="E12" s="86"/>
      <c r="F12" s="95"/>
      <c r="G12" s="86"/>
    </row>
    <row r="13" spans="1:7" ht="22.5" customHeight="1">
      <c r="A13" s="87"/>
      <c r="B13" s="87"/>
      <c r="C13" s="86"/>
      <c r="D13" s="95"/>
      <c r="E13" s="86"/>
      <c r="F13" s="95"/>
      <c r="G13" s="86"/>
    </row>
    <row r="14" spans="1:7" ht="22.5" customHeight="1">
      <c r="A14" s="87"/>
      <c r="B14" s="87"/>
      <c r="C14" s="86"/>
      <c r="D14" s="95"/>
      <c r="E14" s="86"/>
      <c r="F14" s="95"/>
      <c r="G14" s="86"/>
    </row>
    <row r="15" spans="1:7" ht="22.5" customHeight="1">
      <c r="A15" s="87"/>
      <c r="B15" s="87"/>
      <c r="C15" s="86"/>
      <c r="D15" s="95"/>
      <c r="E15" s="86"/>
      <c r="F15" s="95"/>
      <c r="G15" s="86"/>
    </row>
    <row r="16" spans="5:7" ht="12.75" customHeight="1">
      <c r="E16" s="5"/>
      <c r="G16" s="5"/>
    </row>
    <row r="17" spans="3:7" ht="12.75" customHeight="1">
      <c r="C17" s="5"/>
      <c r="E17" s="5"/>
      <c r="G17" s="5"/>
    </row>
    <row r="18" spans="3:7" ht="12.75" customHeight="1">
      <c r="C18" s="5"/>
      <c r="E18" s="5"/>
      <c r="G18" s="5"/>
    </row>
    <row r="19" spans="3:7" ht="12.75" customHeight="1">
      <c r="C19" s="5"/>
      <c r="G19" s="5"/>
    </row>
    <row r="20" spans="5:7" ht="12.75" customHeight="1">
      <c r="E20" s="5"/>
      <c r="G20" s="5"/>
    </row>
    <row r="24" ht="12.75" customHeight="1">
      <c r="D24" s="5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H18" sqref="H18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9"/>
      <c r="B1" s="19"/>
      <c r="C1" s="19"/>
      <c r="D1" s="19"/>
      <c r="E1" s="19"/>
      <c r="F1" s="19"/>
      <c r="G1" s="19"/>
    </row>
    <row r="2" spans="1:7" ht="29.25" customHeight="1">
      <c r="A2" s="51" t="s">
        <v>96</v>
      </c>
      <c r="B2" s="51"/>
      <c r="C2" s="51"/>
      <c r="D2" s="51"/>
      <c r="E2" s="51"/>
      <c r="F2" s="52"/>
      <c r="G2" s="52"/>
    </row>
    <row r="3" spans="1:7" ht="21" customHeight="1">
      <c r="A3" s="84" t="s">
        <v>1</v>
      </c>
      <c r="B3" s="19"/>
      <c r="C3" s="19"/>
      <c r="D3" s="19"/>
      <c r="E3" s="21" t="s">
        <v>7</v>
      </c>
      <c r="F3" s="19"/>
      <c r="G3" s="19"/>
    </row>
    <row r="4" spans="1:7" ht="17.25" customHeight="1">
      <c r="A4" s="20" t="s">
        <v>111</v>
      </c>
      <c r="B4" s="45"/>
      <c r="C4" s="45" t="s">
        <v>129</v>
      </c>
      <c r="D4" s="48"/>
      <c r="E4" s="46"/>
      <c r="F4" s="19"/>
      <c r="G4" s="19"/>
    </row>
    <row r="5" spans="1:7" ht="21" customHeight="1">
      <c r="A5" s="22" t="s">
        <v>145</v>
      </c>
      <c r="B5" s="49" t="s">
        <v>139</v>
      </c>
      <c r="C5" s="50" t="s">
        <v>35</v>
      </c>
      <c r="D5" s="50" t="s">
        <v>8</v>
      </c>
      <c r="E5" s="50" t="s">
        <v>84</v>
      </c>
      <c r="F5" s="19"/>
      <c r="G5" s="19"/>
    </row>
    <row r="6" spans="1:7" ht="21" customHeight="1">
      <c r="A6" s="53" t="s">
        <v>93</v>
      </c>
      <c r="B6" s="53" t="s">
        <v>93</v>
      </c>
      <c r="C6" s="54">
        <v>1</v>
      </c>
      <c r="D6" s="54">
        <f>C6+1</f>
        <v>2</v>
      </c>
      <c r="E6" s="54">
        <f>D6+1</f>
        <v>3</v>
      </c>
      <c r="F6" s="19"/>
      <c r="G6" s="19"/>
    </row>
    <row r="7" spans="1:7" ht="18.75" customHeight="1">
      <c r="A7" s="90"/>
      <c r="B7" s="90"/>
      <c r="C7" s="83"/>
      <c r="D7" s="92"/>
      <c r="E7" s="83"/>
      <c r="F7" s="19"/>
      <c r="G7" s="19"/>
    </row>
    <row r="8" spans="1:7" ht="18.75" customHeight="1">
      <c r="A8" s="90"/>
      <c r="B8" s="90"/>
      <c r="C8" s="83"/>
      <c r="D8" s="92"/>
      <c r="E8" s="83"/>
      <c r="F8" s="19"/>
      <c r="G8" s="19"/>
    </row>
    <row r="9" spans="1:7" ht="18.75" customHeight="1">
      <c r="A9" s="90"/>
      <c r="B9" s="90"/>
      <c r="C9" s="83"/>
      <c r="D9" s="92"/>
      <c r="E9" s="83"/>
      <c r="F9" s="19"/>
      <c r="G9" s="19"/>
    </row>
    <row r="10" spans="1:7" ht="18.75" customHeight="1">
      <c r="A10" s="90"/>
      <c r="B10" s="90"/>
      <c r="C10" s="83"/>
      <c r="D10" s="92"/>
      <c r="E10" s="83"/>
      <c r="F10" s="19"/>
      <c r="G10" s="19"/>
    </row>
    <row r="11" spans="1:7" ht="18.75" customHeight="1">
      <c r="A11" s="90"/>
      <c r="B11" s="90"/>
      <c r="C11" s="83"/>
      <c r="D11" s="92"/>
      <c r="E11" s="83"/>
      <c r="F11" s="19"/>
      <c r="G11" s="19"/>
    </row>
    <row r="12" spans="1:7" ht="18.75" customHeight="1">
      <c r="A12" s="90"/>
      <c r="B12" s="90"/>
      <c r="C12" s="83"/>
      <c r="D12" s="92"/>
      <c r="E12" s="83"/>
      <c r="F12" s="19"/>
      <c r="G12" s="19"/>
    </row>
    <row r="13" spans="1:7" ht="18.75" customHeight="1">
      <c r="A13" s="90"/>
      <c r="B13" s="90"/>
      <c r="C13" s="83"/>
      <c r="D13" s="92"/>
      <c r="E13" s="83"/>
      <c r="F13" s="19"/>
      <c r="G13" s="19"/>
    </row>
    <row r="14" spans="1:7" ht="18.75" customHeight="1">
      <c r="A14" s="90"/>
      <c r="B14" s="90"/>
      <c r="C14" s="83"/>
      <c r="D14" s="92"/>
      <c r="E14" s="83"/>
      <c r="F14" s="19"/>
      <c r="G14" s="19"/>
    </row>
    <row r="15" spans="1:7" ht="18.75" customHeight="1">
      <c r="A15" s="90"/>
      <c r="B15" s="90"/>
      <c r="C15" s="83"/>
      <c r="D15" s="92"/>
      <c r="E15" s="83"/>
      <c r="F15" s="19"/>
      <c r="G15" s="19"/>
    </row>
    <row r="16" spans="1:7" ht="18.75" customHeight="1">
      <c r="A16" s="90"/>
      <c r="B16" s="90"/>
      <c r="C16" s="83"/>
      <c r="D16" s="92"/>
      <c r="E16" s="83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printOptions horizontalCentered="1"/>
  <pageMargins left="0.39370078740157477" right="0.39370078740157477" top="0.5905511811023622" bottom="0.5905511811023622" header="0.39370078740157477" footer="0.39370078740157477"/>
  <pageSetup fitToHeight="100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2018-03-01T01:58:11Z</dcterms:modified>
  <cp:category/>
  <cp:version/>
  <cp:contentType/>
  <cp:contentStatus/>
</cp:coreProperties>
</file>