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6684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'一般公共预算基本支出表'!$A$1:$E$47</definedName>
    <definedName name="_xlnm.Print_Area" localSheetId="4">'一般公共预算支出表'!$A$1:$E$38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<sst xmlns="http://schemas.openxmlformats.org/spreadsheetml/2006/main" count="446" uniqueCount="286">
  <si>
    <t>收支预算总表</t>
  </si>
  <si>
    <t>填报单位:136万载县人民法院 , 136001万载县人民法院本级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</si>
  <si>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</si>
  <si>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</si>
  <si>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</si>
  <si>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</si>
  <si>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</si>
  <si>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</si>
  <si>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</si>
  <si>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</si>
  <si>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</si>
  <si>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</si>
  <si>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</si>
  <si>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</si>
  <si>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</si>
  <si>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</si>
  <si>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</si>
  <si>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</si>
  <si>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</si>
  <si>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</si>
  <si>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</si>
  <si>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</si>
  <si>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</si>
  <si>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</si>
  <si>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</si>
  <si>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</si>
  <si>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</si>
  <si>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</si>
  <si>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</si>
  <si>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</si>
  <si>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</si>
  <si>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</si>
  <si>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</si>
  <si>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</si>
  <si>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</si>
  <si>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</si>
  <si>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</si>
  <si>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</si>
  <si>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</si>
  <si>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</si>
  <si>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</si>
  <si>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</si>
  <si>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</si>
  <si>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</si>
  <si>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</si>
  <si>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</si>
  <si>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05</t>
  </si>
  <si>
    <t>　法院</t>
  </si>
  <si>
    <t>　　2040501</t>
  </si>
  <si>
    <t>　　行政运行</t>
  </si>
  <si>
    <t>　　2040599</t>
  </si>
  <si>
    <t>　　其他法院支出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</si>
  <si>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</si>
  <si>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</si>
  <si>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</si>
  <si>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</si>
  <si>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</si>
  <si>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</si>
  <si>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</si>
  <si>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</si>
  <si>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</si>
  <si>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</si>
  <si>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</si>
  <si>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</si>
  <si>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</si>
  <si>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</si>
  <si>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</si>
  <si>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</si>
  <si>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</si>
  <si>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</si>
  <si>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</si>
  <si>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</si>
  <si>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</si>
  <si>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</si>
  <si>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</si>
  <si>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</si>
  <si>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</si>
  <si>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</si>
  <si>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</si>
  <si>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</si>
  <si>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</si>
  <si>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</si>
  <si>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</si>
  <si>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</si>
  <si>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</si>
  <si>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</si>
  <si>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</si>
  <si>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</si>
  <si>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</si>
  <si>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</si>
  <si>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</si>
  <si>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</si>
  <si>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</si>
  <si>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</si>
  <si>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</si>
  <si>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</si>
  <si>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</si>
  <si>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</si>
  <si>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</si>
  <si>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</si>
  <si>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</si>
  <si>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</si>
  <si>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</si>
  <si>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</si>
  <si>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</si>
  <si>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</si>
  <si>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</si>
  <si>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</si>
  <si>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</si>
  <si>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</si>
  <si>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</si>
  <si>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</si>
  <si>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</si>
  <si>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</si>
  <si>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</si>
  <si>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</si>
  <si>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</si>
  <si>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</si>
  <si>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</si>
  <si>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</si>
  <si>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</si>
  <si>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</si>
  <si>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</si>
  <si>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</si>
  <si>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</si>
  <si>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</si>
  <si>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</si>
  <si>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3019903</t>
  </si>
  <si>
    <t>　其他工资福利支出</t>
  </si>
  <si>
    <t>商品和服务支出</t>
  </si>
  <si>
    <t>30201</t>
  </si>
  <si>
    <t>　办公费</t>
  </si>
  <si>
    <t>30204</t>
  </si>
  <si>
    <t>　手续费</t>
  </si>
  <si>
    <t>3020701</t>
  </si>
  <si>
    <t>　定额通信费</t>
  </si>
  <si>
    <t>30217</t>
  </si>
  <si>
    <t>　公务接待费</t>
  </si>
  <si>
    <t>30218</t>
  </si>
  <si>
    <t>　专用材料费</t>
  </si>
  <si>
    <t>3022901</t>
  </si>
  <si>
    <t>　高温津贴</t>
  </si>
  <si>
    <t>3022902</t>
  </si>
  <si>
    <t>　取暖费</t>
  </si>
  <si>
    <t>30231</t>
  </si>
  <si>
    <t>　公务用车运行维护费</t>
  </si>
  <si>
    <t>3023901</t>
  </si>
  <si>
    <t>　在职人员车改补贴</t>
  </si>
  <si>
    <t>3029901</t>
  </si>
  <si>
    <t>　退休人员公用经费</t>
  </si>
  <si>
    <t>3029999</t>
  </si>
  <si>
    <t>　其他商品服务支出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</si>
  <si>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</si>
  <si>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</si>
  <si>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</si>
  <si>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</si>
  <si>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</si>
  <si>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</si>
  <si>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</si>
  <si>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</si>
  <si>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</si>
  <si>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</si>
  <si>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</si>
  <si>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</si>
  <si>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</t>
  </si>
  <si>
    <t>万载县人民法院</t>
  </si>
  <si>
    <t>政府性基金预算支出表</t>
  </si>
  <si>
    <t>说明：没有使用政府性基金预算拨款安排的支出。</t>
  </si>
  <si>
    <t>部门公开表9</t>
  </si>
  <si>
    <t>2021年部门整体支出绩效目标表</t>
  </si>
  <si>
    <t>部门名称</t>
  </si>
  <si>
    <t>万载县人民法院本级</t>
  </si>
  <si>
    <t>联系人</t>
  </si>
  <si>
    <t>陈珊红</t>
  </si>
  <si>
    <t>联系电话</t>
  </si>
  <si>
    <t>13979572000</t>
  </si>
  <si>
    <t>部门基本信息</t>
  </si>
  <si>
    <t>部门所属领域</t>
  </si>
  <si>
    <t>法院</t>
  </si>
  <si>
    <t>直属单位包括</t>
  </si>
  <si>
    <t>无</t>
  </si>
  <si>
    <t>内设职能部门</t>
  </si>
  <si>
    <t>8个职能庭室</t>
  </si>
  <si>
    <t>编制控制数</t>
  </si>
  <si>
    <t>82</t>
  </si>
  <si>
    <t>在职人员总数</t>
  </si>
  <si>
    <t>124</t>
  </si>
  <si>
    <t>其中：行政编制人数</t>
  </si>
  <si>
    <t>工勤编制人数</t>
  </si>
  <si>
    <t>编外人数</t>
  </si>
  <si>
    <t>46</t>
  </si>
  <si>
    <t>当年预算情况（万元）</t>
  </si>
  <si>
    <t>收入预算合计</t>
  </si>
  <si>
    <t>3202.95</t>
  </si>
  <si>
    <t>其中：上级财政拨款</t>
  </si>
  <si>
    <t>本级财政安排</t>
  </si>
  <si>
    <t>其他资金</t>
  </si>
  <si>
    <t>支出预算合计</t>
  </si>
  <si>
    <t>其中：人员经费</t>
  </si>
  <si>
    <t>922.62</t>
  </si>
  <si>
    <t>240.67</t>
  </si>
  <si>
    <t>项目经费</t>
  </si>
  <si>
    <t>2039.66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</si>
  <si>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</si>
  <si>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</si>
  <si>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</si>
  <si>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</si>
  <si>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</si>
  <si>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</si>
  <si>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</si>
  <si>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支持部门办案（业务）数量</t>
  </si>
  <si>
    <t>7000件</t>
  </si>
  <si>
    <t>普法宣传</t>
  </si>
  <si>
    <t>2次</t>
  </si>
  <si>
    <t>民调评警测评</t>
  </si>
  <si>
    <t>4次</t>
  </si>
  <si>
    <t>法院两庭基础建设</t>
  </si>
  <si>
    <t>完成马步法庭基础建设</t>
  </si>
  <si>
    <t>质量指标</t>
  </si>
  <si>
    <t>提高案件审判质量，提高生效裁判服判息诉率</t>
  </si>
  <si>
    <t>≥97.88%</t>
  </si>
  <si>
    <t>降低再审审查询问率</t>
  </si>
  <si>
    <t>&lt;=5%</t>
  </si>
  <si>
    <t>提高案件审判效率，提高结案率</t>
  </si>
  <si>
    <t>≥95%</t>
  </si>
  <si>
    <t>时效指标</t>
  </si>
  <si>
    <t>案件审判时效率（%）</t>
  </si>
  <si>
    <t>保障在规定的时间内结案</t>
  </si>
  <si>
    <t>≤6个月</t>
  </si>
  <si>
    <t>成本指标</t>
  </si>
  <si>
    <t>控制办理案件平均单位成本</t>
  </si>
  <si>
    <t>≤1000元</t>
  </si>
  <si>
    <t>效益指标</t>
  </si>
  <si>
    <t>经济效益指标</t>
  </si>
  <si>
    <t>降低办案成本，公正司法，保障经济健康发展，维护市场经济秩序</t>
  </si>
  <si>
    <t>效果良好</t>
  </si>
  <si>
    <t>社会效益指标</t>
  </si>
  <si>
    <t>大力防范和化解风险，保障社会和谐稳定</t>
  </si>
  <si>
    <t>全力保障</t>
  </si>
  <si>
    <t>生态效益指标</t>
  </si>
  <si>
    <t>依法审理案件，保护生态环境，维护生态健康</t>
  </si>
  <si>
    <t>保护生态环境</t>
  </si>
  <si>
    <t>可持续影响指标</t>
  </si>
  <si>
    <t>提高司法公信力，使依法治国深入人心</t>
  </si>
  <si>
    <t>满意度指标</t>
  </si>
  <si>
    <t xml:space="preserve">满意度指标 </t>
  </si>
  <si>
    <t>当事人满意度</t>
  </si>
  <si>
    <t>部门公开表10</t>
  </si>
  <si>
    <t>万载县项目支出绩效目标申报表</t>
  </si>
  <si>
    <t>（ 2021年度）</t>
  </si>
  <si>
    <t>项目名称</t>
  </si>
  <si>
    <t>人民陪审员经费</t>
  </si>
  <si>
    <t>主管部门及代码</t>
  </si>
  <si>
    <t>实施单位</t>
  </si>
  <si>
    <t>项目属性</t>
  </si>
  <si>
    <t>当年项目</t>
  </si>
  <si>
    <t>项目日期范围</t>
  </si>
  <si>
    <t>2021.01.01</t>
  </si>
  <si>
    <t>2021.12.31</t>
  </si>
  <si>
    <t>项目资金
（万元）</t>
  </si>
  <si>
    <t xml:space="preserve"> 年度资金总额</t>
  </si>
  <si>
    <t>15万元</t>
  </si>
  <si>
    <t>其中：财政拨款</t>
  </si>
  <si>
    <t>总
体
目
标</t>
  </si>
  <si>
    <t>年度绩效目标</t>
  </si>
  <si>
    <t>1、保障法院审判、执行工作的顺利开展，保证当年审判质效高质量完成；2、吸引人民群众积极参与司法工作，提升社会公众满意度、安全感、获得感。</t>
  </si>
  <si>
    <t>指标值</t>
  </si>
  <si>
    <t>产出数量</t>
  </si>
  <si>
    <t>召开培训会议（次数）</t>
  </si>
  <si>
    <t>参与案件审判（次数）</t>
  </si>
  <si>
    <t>产出质量</t>
  </si>
  <si>
    <t>人民陪审员参与率</t>
  </si>
  <si>
    <r>
      <t>9</t>
    </r>
    <r>
      <rPr>
        <sz val="11"/>
        <color indexed="8"/>
        <rFont val="宋体"/>
        <family val="0"/>
      </rPr>
      <t>5%以上</t>
    </r>
  </si>
  <si>
    <t>生效裁判服判息诉率</t>
  </si>
  <si>
    <r>
      <t>9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%以上</t>
    </r>
  </si>
  <si>
    <t>产出时效</t>
  </si>
  <si>
    <t>培训安排及时率</t>
  </si>
  <si>
    <t>参与案件审判到场及时率</t>
  </si>
  <si>
    <t>社会效益</t>
  </si>
  <si>
    <t>保障群众合法权益，维护社会安定稳定</t>
  </si>
  <si>
    <t>坚持完善</t>
  </si>
  <si>
    <t>服务对象或社会公众满意度</t>
  </si>
  <si>
    <t>诉讼对象满意度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</si>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</sst>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37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0" borderId="0">
      <alignment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0" borderId="0">
      <alignment vertical="center"/>
      <protection/>
    </xf>
    <xf numFmtId="0" fontId="40" fillId="27" borderId="0" applyNumberFormat="0" applyBorder="0" applyAlignment="0" applyProtection="0"/>
    <xf numFmtId="0" fontId="37" fillId="0" borderId="0">
      <alignment vertical="center"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0" borderId="0">
      <alignment vertical="center"/>
      <protection/>
    </xf>
    <xf numFmtId="0" fontId="40" fillId="30" borderId="0" applyNumberFormat="0" applyBorder="0" applyAlignment="0" applyProtection="0"/>
    <xf numFmtId="0" fontId="37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70" applyFont="1" applyBorder="1" applyAlignment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15" xfId="70" applyFont="1" applyBorder="1" applyAlignment="1">
      <alignment horizontal="center" vertical="center" wrapText="1"/>
      <protection/>
    </xf>
    <xf numFmtId="0" fontId="7" fillId="0" borderId="15" xfId="70" applyFont="1" applyBorder="1" applyAlignment="1">
      <alignment horizontal="center" vertical="center"/>
      <protection/>
    </xf>
    <xf numFmtId="0" fontId="37" fillId="0" borderId="15" xfId="73" applyBorder="1" applyAlignment="1">
      <alignment horizontal="center" vertical="center"/>
      <protection/>
    </xf>
    <xf numFmtId="0" fontId="37" fillId="0" borderId="16" xfId="73" applyBorder="1" applyAlignment="1">
      <alignment horizontal="center" vertical="center"/>
      <protection/>
    </xf>
    <xf numFmtId="0" fontId="37" fillId="0" borderId="17" xfId="73" applyBorder="1" applyAlignment="1">
      <alignment horizontal="center" vertical="center"/>
      <protection/>
    </xf>
    <xf numFmtId="0" fontId="37" fillId="0" borderId="16" xfId="73" applyFont="1" applyBorder="1" applyAlignment="1">
      <alignment horizontal="center" vertical="center"/>
      <protection/>
    </xf>
    <xf numFmtId="0" fontId="37" fillId="0" borderId="18" xfId="73" applyFont="1" applyBorder="1" applyAlignment="1">
      <alignment horizontal="center" vertical="center"/>
      <protection/>
    </xf>
    <xf numFmtId="0" fontId="37" fillId="0" borderId="17" xfId="73" applyFont="1" applyBorder="1" applyAlignment="1">
      <alignment horizontal="center" vertical="center"/>
      <protection/>
    </xf>
    <xf numFmtId="0" fontId="37" fillId="0" borderId="19" xfId="73" applyBorder="1" applyAlignment="1">
      <alignment horizontal="center" vertical="center"/>
      <protection/>
    </xf>
    <xf numFmtId="0" fontId="37" fillId="0" borderId="20" xfId="73" applyBorder="1" applyAlignment="1">
      <alignment horizontal="center" vertical="center"/>
      <protection/>
    </xf>
    <xf numFmtId="0" fontId="37" fillId="0" borderId="21" xfId="73" applyBorder="1" applyAlignment="1">
      <alignment horizontal="center" vertical="center"/>
      <protection/>
    </xf>
    <xf numFmtId="0" fontId="8" fillId="0" borderId="16" xfId="73" applyFont="1" applyBorder="1" applyAlignment="1">
      <alignment horizontal="center" vertical="center"/>
      <protection/>
    </xf>
    <xf numFmtId="0" fontId="37" fillId="0" borderId="18" xfId="73" applyBorder="1" applyAlignment="1">
      <alignment horizontal="center" vertical="center"/>
      <protection/>
    </xf>
    <xf numFmtId="0" fontId="37" fillId="0" borderId="22" xfId="73" applyBorder="1" applyAlignment="1">
      <alignment horizontal="center" vertical="center"/>
      <protection/>
    </xf>
    <xf numFmtId="0" fontId="37" fillId="0" borderId="23" xfId="73" applyBorder="1" applyAlignment="1">
      <alignment horizontal="center" vertical="center"/>
      <protection/>
    </xf>
    <xf numFmtId="0" fontId="37" fillId="0" borderId="24" xfId="73" applyBorder="1" applyAlignment="1">
      <alignment horizontal="center" vertical="center"/>
      <protection/>
    </xf>
    <xf numFmtId="0" fontId="8" fillId="0" borderId="17" xfId="73" applyFont="1" applyBorder="1" applyAlignment="1">
      <alignment horizontal="center" vertical="center"/>
      <protection/>
    </xf>
    <xf numFmtId="0" fontId="8" fillId="0" borderId="18" xfId="73" applyFont="1" applyBorder="1" applyAlignment="1">
      <alignment horizontal="center" vertical="center"/>
      <protection/>
    </xf>
    <xf numFmtId="9" fontId="37" fillId="0" borderId="16" xfId="73" applyNumberFormat="1" applyBorder="1" applyAlignment="1">
      <alignment horizontal="center" vertical="center"/>
      <protection/>
    </xf>
    <xf numFmtId="9" fontId="37" fillId="0" borderId="18" xfId="73" applyNumberFormat="1" applyBorder="1" applyAlignment="1">
      <alignment horizontal="center" vertical="center"/>
      <protection/>
    </xf>
    <xf numFmtId="9" fontId="37" fillId="0" borderId="17" xfId="73" applyNumberFormat="1" applyBorder="1" applyAlignment="1">
      <alignment horizontal="center" vertical="center"/>
      <protection/>
    </xf>
    <xf numFmtId="0" fontId="37" fillId="0" borderId="25" xfId="73" applyBorder="1" applyAlignment="1">
      <alignment horizontal="center" vertical="center"/>
      <protection/>
    </xf>
    <xf numFmtId="0" fontId="37" fillId="0" borderId="26" xfId="73" applyBorder="1" applyAlignment="1">
      <alignment horizontal="center" vertical="center"/>
      <protection/>
    </xf>
    <xf numFmtId="0" fontId="8" fillId="0" borderId="15" xfId="73" applyFont="1" applyBorder="1" applyAlignment="1">
      <alignment horizontal="center" vertical="center"/>
      <protection/>
    </xf>
    <xf numFmtId="9" fontId="8" fillId="0" borderId="15" xfId="73" applyNumberFormat="1" applyFont="1" applyBorder="1" applyAlignment="1">
      <alignment horizontal="center" vertical="center"/>
      <protection/>
    </xf>
    <xf numFmtId="0" fontId="37" fillId="0" borderId="15" xfId="73" applyFont="1" applyBorder="1" applyAlignment="1">
      <alignment vertical="center"/>
      <protection/>
    </xf>
    <xf numFmtId="0" fontId="37" fillId="0" borderId="15" xfId="73" applyBorder="1" applyAlignment="1">
      <alignment horizontal="left" vertical="center" wrapText="1"/>
      <protection/>
    </xf>
    <xf numFmtId="0" fontId="37" fillId="0" borderId="16" xfId="73" applyBorder="1" applyAlignment="1">
      <alignment horizontal="center" vertical="center" wrapText="1"/>
      <protection/>
    </xf>
    <xf numFmtId="0" fontId="37" fillId="0" borderId="17" xfId="73" applyBorder="1" applyAlignment="1">
      <alignment horizontal="center" vertical="center" wrapText="1"/>
      <protection/>
    </xf>
    <xf numFmtId="9" fontId="37" fillId="33" borderId="15" xfId="73" applyNumberForma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70" applyNumberFormat="1" applyFont="1" applyFill="1" applyBorder="1" applyAlignment="1">
      <alignment horizontal="left" vertical="center"/>
      <protection/>
    </xf>
    <xf numFmtId="0" fontId="0" fillId="0" borderId="0" xfId="70" applyFont="1">
      <alignment/>
      <protection/>
    </xf>
    <xf numFmtId="0" fontId="56" fillId="0" borderId="15" xfId="71" applyFont="1" applyFill="1" applyBorder="1" applyAlignment="1">
      <alignment horizontal="center" vertical="center" wrapText="1"/>
      <protection/>
    </xf>
    <xf numFmtId="0" fontId="57" fillId="0" borderId="15" xfId="71" applyFont="1" applyFill="1" applyBorder="1" applyAlignment="1">
      <alignment horizontal="center" vertical="center" wrapText="1"/>
      <protection/>
    </xf>
    <xf numFmtId="0" fontId="11" fillId="0" borderId="15" xfId="71" applyFont="1" applyFill="1" applyBorder="1" applyAlignment="1">
      <alignment horizontal="center" vertical="center" wrapText="1"/>
      <protection/>
    </xf>
    <xf numFmtId="0" fontId="12" fillId="0" borderId="15" xfId="71" applyFont="1" applyFill="1" applyBorder="1" applyAlignment="1">
      <alignment horizontal="center" vertical="center" wrapText="1"/>
      <protection/>
    </xf>
    <xf numFmtId="0" fontId="58" fillId="0" borderId="15" xfId="71" applyFont="1" applyFill="1" applyBorder="1" applyAlignment="1">
      <alignment horizontal="center" vertical="center" wrapText="1"/>
      <protection/>
    </xf>
    <xf numFmtId="0" fontId="59" fillId="0" borderId="15" xfId="71" applyFont="1" applyFill="1" applyBorder="1" applyAlignment="1">
      <alignment horizontal="center" vertical="center" wrapText="1"/>
      <protection/>
    </xf>
    <xf numFmtId="0" fontId="60" fillId="0" borderId="15" xfId="71" applyFont="1" applyBorder="1" applyAlignment="1">
      <alignment horizontal="center"/>
      <protection/>
    </xf>
    <xf numFmtId="0" fontId="61" fillId="0" borderId="15" xfId="71" applyFont="1" applyFill="1" applyBorder="1" applyAlignment="1">
      <alignment horizontal="center" vertical="center" wrapText="1"/>
      <protection/>
    </xf>
    <xf numFmtId="0" fontId="58" fillId="0" borderId="16" xfId="71" applyFont="1" applyFill="1" applyBorder="1" applyAlignment="1">
      <alignment horizontal="center" vertical="center" wrapText="1"/>
      <protection/>
    </xf>
    <xf numFmtId="0" fontId="58" fillId="0" borderId="18" xfId="71" applyFont="1" applyFill="1" applyBorder="1" applyAlignment="1">
      <alignment horizontal="center" vertical="center" wrapText="1"/>
      <protection/>
    </xf>
    <xf numFmtId="0" fontId="58" fillId="0" borderId="17" xfId="71" applyFont="1" applyFill="1" applyBorder="1" applyAlignment="1">
      <alignment horizontal="center" vertical="center" wrapText="1"/>
      <protection/>
    </xf>
    <xf numFmtId="0" fontId="59" fillId="0" borderId="16" xfId="71" applyFont="1" applyFill="1" applyBorder="1" applyAlignment="1">
      <alignment horizontal="center" vertical="center" wrapText="1"/>
      <protection/>
    </xf>
    <xf numFmtId="0" fontId="59" fillId="0" borderId="18" xfId="71" applyFont="1" applyFill="1" applyBorder="1" applyAlignment="1">
      <alignment horizontal="center" vertical="center" wrapText="1"/>
      <protection/>
    </xf>
    <xf numFmtId="0" fontId="59" fillId="0" borderId="17" xfId="71" applyFont="1" applyFill="1" applyBorder="1" applyAlignment="1">
      <alignment horizontal="center" vertical="center" wrapText="1"/>
      <protection/>
    </xf>
    <xf numFmtId="0" fontId="59" fillId="0" borderId="20" xfId="71" applyFont="1" applyFill="1" applyBorder="1" applyAlignment="1">
      <alignment horizontal="center" vertical="center" wrapText="1"/>
      <protection/>
    </xf>
    <xf numFmtId="0" fontId="59" fillId="0" borderId="21" xfId="71" applyFont="1" applyFill="1" applyBorder="1" applyAlignment="1">
      <alignment horizontal="center" vertical="center" wrapText="1"/>
      <protection/>
    </xf>
    <xf numFmtId="0" fontId="12" fillId="0" borderId="16" xfId="71" applyFont="1" applyFill="1" applyBorder="1" applyAlignment="1">
      <alignment horizontal="center" vertical="center" wrapText="1"/>
      <protection/>
    </xf>
    <xf numFmtId="0" fontId="12" fillId="0" borderId="18" xfId="71" applyFont="1" applyFill="1" applyBorder="1" applyAlignment="1">
      <alignment horizontal="center" vertical="center" wrapText="1"/>
      <protection/>
    </xf>
    <xf numFmtId="0" fontId="12" fillId="0" borderId="17" xfId="71" applyFont="1" applyFill="1" applyBorder="1" applyAlignment="1">
      <alignment horizontal="center" vertical="center" wrapText="1"/>
      <protection/>
    </xf>
    <xf numFmtId="0" fontId="59" fillId="0" borderId="23" xfId="71" applyFont="1" applyFill="1" applyBorder="1" applyAlignment="1">
      <alignment horizontal="center" vertical="center" wrapText="1"/>
      <protection/>
    </xf>
    <xf numFmtId="0" fontId="59" fillId="0" borderId="24" xfId="71" applyFont="1" applyFill="1" applyBorder="1" applyAlignment="1">
      <alignment horizontal="center" vertical="center" wrapText="1"/>
      <protection/>
    </xf>
    <xf numFmtId="0" fontId="59" fillId="0" borderId="25" xfId="71" applyFont="1" applyFill="1" applyBorder="1" applyAlignment="1">
      <alignment horizontal="center" vertical="center" wrapText="1"/>
      <protection/>
    </xf>
    <xf numFmtId="0" fontId="59" fillId="0" borderId="26" xfId="71" applyFont="1" applyFill="1" applyBorder="1" applyAlignment="1">
      <alignment horizontal="center" vertical="center" wrapText="1"/>
      <protection/>
    </xf>
    <xf numFmtId="0" fontId="59" fillId="0" borderId="0" xfId="71" applyFont="1" applyFill="1" applyBorder="1" applyAlignment="1">
      <alignment horizontal="center" vertical="center" wrapText="1"/>
      <protection/>
    </xf>
    <xf numFmtId="0" fontId="12" fillId="0" borderId="0" xfId="7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9" fontId="12" fillId="0" borderId="15" xfId="71" applyNumberFormat="1" applyFont="1" applyFill="1" applyBorder="1" applyAlignment="1">
      <alignment horizontal="center" vertical="center" wrapText="1"/>
      <protection/>
    </xf>
    <xf numFmtId="9" fontId="12" fillId="0" borderId="16" xfId="71" applyNumberFormat="1" applyFont="1" applyFill="1" applyBorder="1" applyAlignment="1">
      <alignment horizontal="center" vertical="center" wrapText="1"/>
      <protection/>
    </xf>
    <xf numFmtId="9" fontId="12" fillId="0" borderId="18" xfId="71" applyNumberFormat="1" applyFont="1" applyFill="1" applyBorder="1" applyAlignment="1">
      <alignment horizontal="center" vertical="center" wrapText="1"/>
      <protection/>
    </xf>
    <xf numFmtId="9" fontId="12" fillId="0" borderId="17" xfId="71" applyNumberFormat="1" applyFont="1" applyFill="1" applyBorder="1" applyAlignment="1">
      <alignment horizontal="center" vertical="center" wrapText="1"/>
      <protection/>
    </xf>
    <xf numFmtId="10" fontId="12" fillId="0" borderId="15" xfId="71" applyNumberFormat="1" applyFont="1" applyFill="1" applyBorder="1" applyAlignment="1">
      <alignment horizontal="center" vertical="center" wrapText="1"/>
      <protection/>
    </xf>
    <xf numFmtId="9" fontId="12" fillId="0" borderId="0" xfId="7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27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4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A25" sqref="A25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12" t="s">
        <v>0</v>
      </c>
      <c r="B2" s="112"/>
      <c r="C2" s="112"/>
      <c r="D2" s="112"/>
    </row>
    <row r="3" spans="1:4" s="1" customFormat="1" ht="17.25" customHeight="1">
      <c r="A3" s="94" t="s">
        <v>1</v>
      </c>
      <c r="B3" s="95"/>
      <c r="C3" s="95"/>
      <c r="D3" s="96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97" t="s">
        <v>7</v>
      </c>
      <c r="D5" s="97" t="s">
        <v>6</v>
      </c>
    </row>
    <row r="6" spans="1:4" s="1" customFormat="1" ht="17.25" customHeight="1">
      <c r="A6" s="114" t="s">
        <v>8</v>
      </c>
      <c r="B6" s="115">
        <v>2959.67273</v>
      </c>
      <c r="C6" s="131" t="str">
        <f>'支出总表（引用）'!A8</f>
        <v>公共安全支出</v>
      </c>
      <c r="D6" s="132">
        <f>'支出总表（引用）'!B8</f>
        <v>3017.949691</v>
      </c>
    </row>
    <row r="7" spans="1:4" s="1" customFormat="1" ht="17.25" customHeight="1">
      <c r="A7" s="114" t="s">
        <v>9</v>
      </c>
      <c r="B7" s="115">
        <v>2959.67273</v>
      </c>
      <c r="C7" s="131" t="str">
        <f>'支出总表（引用）'!A9</f>
        <v>社会保障和就业支出</v>
      </c>
      <c r="D7" s="132">
        <f>'支出总表（引用）'!B9</f>
        <v>83.497104</v>
      </c>
    </row>
    <row r="8" spans="1:4" s="1" customFormat="1" ht="17.25" customHeight="1">
      <c r="A8" s="114" t="s">
        <v>10</v>
      </c>
      <c r="B8" s="115"/>
      <c r="C8" s="131" t="str">
        <f>'支出总表（引用）'!A10</f>
        <v>卫生健康支出</v>
      </c>
      <c r="D8" s="132">
        <f>'支出总表（引用）'!B10</f>
        <v>43.624568</v>
      </c>
    </row>
    <row r="9" spans="1:4" s="1" customFormat="1" ht="17.25" customHeight="1">
      <c r="A9" s="114" t="s">
        <v>11</v>
      </c>
      <c r="B9" s="115"/>
      <c r="C9" s="131" t="str">
        <f>'支出总表（引用）'!A11</f>
        <v>住房保障支出</v>
      </c>
      <c r="D9" s="132">
        <f>'支出总表（引用）'!B11</f>
        <v>57.881952</v>
      </c>
    </row>
    <row r="10" spans="1:4" s="1" customFormat="1" ht="17.25" customHeight="1">
      <c r="A10" s="114" t="s">
        <v>12</v>
      </c>
      <c r="B10" s="115"/>
      <c r="C10" s="131">
        <f>'支出总表（引用）'!A12</f>
        <v>0</v>
      </c>
      <c r="D10" s="132">
        <f>'支出总表（引用）'!B12</f>
        <v>0</v>
      </c>
    </row>
    <row r="11" spans="1:4" s="1" customFormat="1" ht="17.25" customHeight="1">
      <c r="A11" s="114" t="s">
        <v>13</v>
      </c>
      <c r="B11" s="115"/>
      <c r="C11" s="131">
        <f>'支出总表（引用）'!A13</f>
        <v>0</v>
      </c>
      <c r="D11" s="132">
        <f>'支出总表（引用）'!B13</f>
        <v>0</v>
      </c>
    </row>
    <row r="12" spans="1:4" s="1" customFormat="1" ht="17.25" customHeight="1">
      <c r="A12" s="114" t="s">
        <v>14</v>
      </c>
      <c r="B12" s="115"/>
      <c r="C12" s="131">
        <f>'支出总表（引用）'!A14</f>
        <v>0</v>
      </c>
      <c r="D12" s="132">
        <f>'支出总表（引用）'!B14</f>
        <v>0</v>
      </c>
    </row>
    <row r="13" spans="1:4" s="1" customFormat="1" ht="17.25" customHeight="1">
      <c r="A13" s="114" t="s">
        <v>15</v>
      </c>
      <c r="B13" s="115">
        <v>10</v>
      </c>
      <c r="C13" s="131">
        <f>'支出总表（引用）'!A15</f>
        <v>0</v>
      </c>
      <c r="D13" s="132">
        <f>'支出总表（引用）'!B15</f>
        <v>0</v>
      </c>
    </row>
    <row r="14" spans="1:4" s="1" customFormat="1" ht="17.25" customHeight="1">
      <c r="A14" s="114" t="s">
        <v>16</v>
      </c>
      <c r="B14" s="115"/>
      <c r="C14" s="131">
        <f>'支出总表（引用）'!A16</f>
        <v>0</v>
      </c>
      <c r="D14" s="132">
        <f>'支出总表（引用）'!B16</f>
        <v>0</v>
      </c>
    </row>
    <row r="15" spans="1:4" s="1" customFormat="1" ht="17.25" customHeight="1">
      <c r="A15" s="114" t="s">
        <v>17</v>
      </c>
      <c r="B15" s="99"/>
      <c r="C15" s="131">
        <f>'支出总表（引用）'!A17</f>
        <v>0</v>
      </c>
      <c r="D15" s="132">
        <f>'支出总表（引用）'!B17</f>
        <v>0</v>
      </c>
    </row>
    <row r="16" spans="1:4" s="1" customFormat="1" ht="17.25" customHeight="1">
      <c r="A16" s="120" t="s">
        <v>18</v>
      </c>
      <c r="B16" s="115">
        <f>SUM(B6,B11,B12,B13,B14,B15)</f>
        <v>2969.67273</v>
      </c>
      <c r="C16" s="120" t="s">
        <v>19</v>
      </c>
      <c r="D16" s="99">
        <f>'支出总表（引用）'!B7</f>
        <v>3202.953315</v>
      </c>
    </row>
    <row r="17" spans="1:4" s="1" customFormat="1" ht="17.25" customHeight="1">
      <c r="A17" s="114" t="s">
        <v>20</v>
      </c>
      <c r="B17" s="115"/>
      <c r="C17" s="133" t="s">
        <v>21</v>
      </c>
      <c r="D17" s="99"/>
    </row>
    <row r="18" spans="1:4" s="1" customFormat="1" ht="17.25" customHeight="1">
      <c r="A18" s="114" t="s">
        <v>22</v>
      </c>
      <c r="B18" s="134">
        <v>233.280585</v>
      </c>
      <c r="C18" s="135"/>
      <c r="D18" s="99"/>
    </row>
    <row r="19" spans="1:4" s="1" customFormat="1" ht="17.25" customHeight="1">
      <c r="A19" s="136"/>
      <c r="B19" s="137"/>
      <c r="C19" s="135"/>
      <c r="D19" s="99"/>
    </row>
    <row r="20" spans="1:4" s="1" customFormat="1" ht="17.25" customHeight="1">
      <c r="A20" s="120" t="s">
        <v>23</v>
      </c>
      <c r="B20" s="138">
        <f>SUM(B16,B17,B18)</f>
        <v>3202.9533149999997</v>
      </c>
      <c r="C20" s="120" t="s">
        <v>24</v>
      </c>
      <c r="D20" s="99">
        <f>B20</f>
        <v>3202.9533149999997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J17" sqref="J17"/>
    </sheetView>
  </sheetViews>
  <sheetFormatPr defaultColWidth="8.8515625" defaultRowHeight="12.75"/>
  <cols>
    <col min="1" max="2" width="9.140625" style="13" bestFit="1" customWidth="1"/>
    <col min="3" max="4" width="11.00390625" style="13" customWidth="1"/>
    <col min="5" max="5" width="15.421875" style="13" customWidth="1"/>
    <col min="6" max="6" width="11.00390625" style="13" customWidth="1"/>
    <col min="7" max="7" width="14.421875" style="13" customWidth="1"/>
    <col min="8" max="8" width="12.8515625" style="13" customWidth="1"/>
    <col min="9" max="16384" width="9.140625" style="13" bestFit="1" customWidth="1"/>
  </cols>
  <sheetData>
    <row r="1" spans="1:3" ht="18.75" customHeight="1">
      <c r="A1" s="14" t="s">
        <v>247</v>
      </c>
      <c r="B1" s="14"/>
      <c r="C1" s="14"/>
    </row>
    <row r="2" spans="1:8" ht="21.75">
      <c r="A2" s="15" t="s">
        <v>248</v>
      </c>
      <c r="B2" s="15"/>
      <c r="C2" s="15"/>
      <c r="D2" s="15"/>
      <c r="E2" s="15"/>
      <c r="F2" s="15"/>
      <c r="G2" s="15"/>
      <c r="H2" s="15"/>
    </row>
    <row r="3" spans="1:8" ht="30" customHeight="1">
      <c r="A3" s="16" t="s">
        <v>249</v>
      </c>
      <c r="B3" s="16"/>
      <c r="C3" s="16"/>
      <c r="D3" s="16"/>
      <c r="E3" s="16"/>
      <c r="F3" s="16"/>
      <c r="G3" s="16"/>
      <c r="H3" s="16"/>
    </row>
    <row r="4" spans="1:8" ht="30" customHeight="1">
      <c r="A4" s="17" t="s">
        <v>250</v>
      </c>
      <c r="B4" s="17"/>
      <c r="C4" s="17" t="s">
        <v>251</v>
      </c>
      <c r="D4" s="17"/>
      <c r="E4" s="17"/>
      <c r="F4" s="17"/>
      <c r="G4" s="17"/>
      <c r="H4" s="17"/>
    </row>
    <row r="5" spans="1:8" ht="30" customHeight="1">
      <c r="A5" s="17" t="s">
        <v>252</v>
      </c>
      <c r="B5" s="17"/>
      <c r="C5" s="17"/>
      <c r="D5" s="17"/>
      <c r="E5" s="17" t="s">
        <v>253</v>
      </c>
      <c r="F5" s="17"/>
      <c r="G5" s="17" t="s">
        <v>165</v>
      </c>
      <c r="H5" s="17"/>
    </row>
    <row r="6" spans="1:8" ht="30" customHeight="1">
      <c r="A6" s="17" t="s">
        <v>254</v>
      </c>
      <c r="B6" s="17"/>
      <c r="C6" s="17" t="s">
        <v>255</v>
      </c>
      <c r="D6" s="17"/>
      <c r="E6" s="17" t="s">
        <v>256</v>
      </c>
      <c r="F6" s="17"/>
      <c r="G6" s="17" t="s">
        <v>257</v>
      </c>
      <c r="H6" s="17"/>
    </row>
    <row r="7" spans="1:11" ht="30" customHeight="1">
      <c r="A7" s="17"/>
      <c r="B7" s="17"/>
      <c r="C7" s="17"/>
      <c r="D7" s="17"/>
      <c r="E7" s="17"/>
      <c r="F7" s="17"/>
      <c r="G7" s="17" t="s">
        <v>258</v>
      </c>
      <c r="H7" s="17"/>
      <c r="K7" s="16"/>
    </row>
    <row r="8" spans="1:8" ht="30" customHeight="1">
      <c r="A8" s="17" t="s">
        <v>259</v>
      </c>
      <c r="B8" s="17"/>
      <c r="C8" s="17" t="s">
        <v>260</v>
      </c>
      <c r="D8" s="17"/>
      <c r="E8" s="17" t="s">
        <v>261</v>
      </c>
      <c r="F8" s="17"/>
      <c r="G8" s="17"/>
      <c r="H8" s="17"/>
    </row>
    <row r="9" spans="1:8" ht="30" customHeight="1">
      <c r="A9" s="17"/>
      <c r="B9" s="17"/>
      <c r="C9" s="17" t="s">
        <v>262</v>
      </c>
      <c r="D9" s="17"/>
      <c r="E9" s="17" t="s">
        <v>261</v>
      </c>
      <c r="F9" s="17"/>
      <c r="G9" s="17"/>
      <c r="H9" s="17"/>
    </row>
    <row r="10" spans="1:8" ht="30" customHeight="1">
      <c r="A10" s="17"/>
      <c r="B10" s="17"/>
      <c r="C10" s="17" t="s">
        <v>196</v>
      </c>
      <c r="D10" s="17"/>
      <c r="E10" s="17" t="s">
        <v>43</v>
      </c>
      <c r="F10" s="17"/>
      <c r="G10" s="17"/>
      <c r="H10" s="17"/>
    </row>
    <row r="11" spans="1:8" ht="30" customHeight="1">
      <c r="A11" s="18" t="s">
        <v>263</v>
      </c>
      <c r="B11" s="17" t="s">
        <v>264</v>
      </c>
      <c r="C11" s="17"/>
      <c r="D11" s="17"/>
      <c r="E11" s="17"/>
      <c r="F11" s="17"/>
      <c r="G11" s="17"/>
      <c r="H11" s="17"/>
    </row>
    <row r="12" spans="1:8" ht="30" customHeight="1">
      <c r="A12" s="18"/>
      <c r="B12" s="17" t="s">
        <v>265</v>
      </c>
      <c r="C12" s="17"/>
      <c r="D12" s="17"/>
      <c r="E12" s="17"/>
      <c r="F12" s="17"/>
      <c r="G12" s="17"/>
      <c r="H12" s="17"/>
    </row>
    <row r="13" spans="1:8" ht="30" customHeight="1">
      <c r="A13" s="19" t="s">
        <v>204</v>
      </c>
      <c r="B13" s="20" t="s">
        <v>205</v>
      </c>
      <c r="C13" s="21"/>
      <c r="D13" s="20" t="s">
        <v>206</v>
      </c>
      <c r="E13" s="21"/>
      <c r="F13" s="22" t="s">
        <v>266</v>
      </c>
      <c r="G13" s="23"/>
      <c r="H13" s="24"/>
    </row>
    <row r="14" spans="1:8" ht="30" customHeight="1">
      <c r="A14" s="25" t="s">
        <v>208</v>
      </c>
      <c r="B14" s="26" t="s">
        <v>267</v>
      </c>
      <c r="C14" s="27"/>
      <c r="D14" s="28" t="s">
        <v>268</v>
      </c>
      <c r="E14" s="21"/>
      <c r="F14" s="20">
        <v>4</v>
      </c>
      <c r="G14" s="29"/>
      <c r="H14" s="21"/>
    </row>
    <row r="15" spans="1:8" ht="30" customHeight="1">
      <c r="A15" s="30"/>
      <c r="B15" s="31"/>
      <c r="C15" s="32"/>
      <c r="D15" s="28" t="s">
        <v>269</v>
      </c>
      <c r="E15" s="33"/>
      <c r="F15" s="20">
        <v>1600</v>
      </c>
      <c r="G15" s="29"/>
      <c r="H15" s="21"/>
    </row>
    <row r="16" spans="1:8" ht="30" customHeight="1">
      <c r="A16" s="30"/>
      <c r="B16" s="26" t="s">
        <v>270</v>
      </c>
      <c r="C16" s="27"/>
      <c r="D16" s="28" t="s">
        <v>271</v>
      </c>
      <c r="E16" s="33"/>
      <c r="F16" s="28" t="s">
        <v>272</v>
      </c>
      <c r="G16" s="34"/>
      <c r="H16" s="33"/>
    </row>
    <row r="17" spans="1:8" ht="30" customHeight="1">
      <c r="A17" s="30"/>
      <c r="B17" s="31"/>
      <c r="C17" s="32"/>
      <c r="D17" s="28" t="s">
        <v>273</v>
      </c>
      <c r="E17" s="33"/>
      <c r="F17" s="28" t="s">
        <v>274</v>
      </c>
      <c r="G17" s="34"/>
      <c r="H17" s="33"/>
    </row>
    <row r="18" spans="1:8" ht="30" customHeight="1">
      <c r="A18" s="30"/>
      <c r="B18" s="26" t="s">
        <v>275</v>
      </c>
      <c r="C18" s="27"/>
      <c r="D18" s="28" t="s">
        <v>276</v>
      </c>
      <c r="E18" s="33"/>
      <c r="F18" s="35">
        <v>1</v>
      </c>
      <c r="G18" s="36"/>
      <c r="H18" s="37"/>
    </row>
    <row r="19" spans="1:8" ht="24.75" customHeight="1">
      <c r="A19" s="30"/>
      <c r="B19" s="38"/>
      <c r="C19" s="39"/>
      <c r="D19" s="40" t="s">
        <v>277</v>
      </c>
      <c r="E19" s="19"/>
      <c r="F19" s="41">
        <v>1</v>
      </c>
      <c r="G19" s="41"/>
      <c r="H19" s="41"/>
    </row>
    <row r="20" spans="1:8" ht="33.75" customHeight="1">
      <c r="A20" s="42" t="s">
        <v>232</v>
      </c>
      <c r="B20" s="20" t="s">
        <v>278</v>
      </c>
      <c r="C20" s="21"/>
      <c r="D20" s="43" t="s">
        <v>279</v>
      </c>
      <c r="E20" s="43"/>
      <c r="F20" s="40" t="s">
        <v>280</v>
      </c>
      <c r="G20" s="40"/>
      <c r="H20" s="40"/>
    </row>
    <row r="21" spans="1:8" ht="39" customHeight="1">
      <c r="A21" s="42" t="s">
        <v>244</v>
      </c>
      <c r="B21" s="44" t="s">
        <v>281</v>
      </c>
      <c r="C21" s="45"/>
      <c r="D21" s="19" t="s">
        <v>282</v>
      </c>
      <c r="E21" s="19"/>
      <c r="F21" s="46">
        <v>0.93</v>
      </c>
      <c r="G21" s="46"/>
      <c r="H21" s="46"/>
    </row>
  </sheetData>
  <sheetProtection/>
  <mergeCells count="49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B13:C13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C20"/>
    <mergeCell ref="D20:E20"/>
    <mergeCell ref="F20:H20"/>
    <mergeCell ref="B21:C21"/>
    <mergeCell ref="D21:E21"/>
    <mergeCell ref="F21:H21"/>
    <mergeCell ref="A11:A12"/>
    <mergeCell ref="A14:A19"/>
    <mergeCell ref="B16:C17"/>
    <mergeCell ref="B18:C19"/>
    <mergeCell ref="A6:B7"/>
    <mergeCell ref="C6:D7"/>
    <mergeCell ref="E6:F7"/>
    <mergeCell ref="A8:B10"/>
    <mergeCell ref="B14:C1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283</v>
      </c>
      <c r="B2" s="2"/>
      <c r="C2" s="2"/>
    </row>
    <row r="3" s="1" customFormat="1" ht="17.25" customHeight="1"/>
    <row r="4" spans="1:3" s="1" customFormat="1" ht="15.75" customHeight="1">
      <c r="A4" s="3" t="s">
        <v>284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3202.953315</v>
      </c>
      <c r="C7" s="12"/>
      <c r="D7" s="11"/>
      <c r="F7" s="11"/>
    </row>
    <row r="8" spans="1:3" s="1" customFormat="1" ht="27.75" customHeight="1">
      <c r="A8" s="6" t="s">
        <v>45</v>
      </c>
      <c r="B8" s="7">
        <v>3017.949691</v>
      </c>
      <c r="C8" s="12"/>
    </row>
    <row r="9" spans="1:3" s="1" customFormat="1" ht="27.75" customHeight="1">
      <c r="A9" s="6" t="s">
        <v>53</v>
      </c>
      <c r="B9" s="7">
        <v>83.497104</v>
      </c>
      <c r="C9" s="12"/>
    </row>
    <row r="10" spans="1:3" s="1" customFormat="1" ht="27.75" customHeight="1">
      <c r="A10" s="6" t="s">
        <v>60</v>
      </c>
      <c r="B10" s="7">
        <v>43.624568</v>
      </c>
      <c r="C10" s="12"/>
    </row>
    <row r="11" spans="1:3" s="1" customFormat="1" ht="27.75" customHeight="1">
      <c r="A11" s="6" t="s">
        <v>66</v>
      </c>
      <c r="B11" s="7">
        <v>57.881952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285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284</v>
      </c>
      <c r="B4" s="4" t="s">
        <v>30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2959.67273</v>
      </c>
      <c r="C7" s="8">
        <v>2959.67273</v>
      </c>
      <c r="D7" s="7"/>
    </row>
    <row r="8" spans="1:4" s="1" customFormat="1" ht="27.75" customHeight="1">
      <c r="A8" s="6" t="s">
        <v>45</v>
      </c>
      <c r="B8" s="7">
        <v>2774.669106</v>
      </c>
      <c r="C8" s="8">
        <v>2774.669106</v>
      </c>
      <c r="D8" s="7"/>
    </row>
    <row r="9" spans="1:4" s="1" customFormat="1" ht="27.75" customHeight="1">
      <c r="A9" s="6" t="s">
        <v>53</v>
      </c>
      <c r="B9" s="7">
        <v>83.497104</v>
      </c>
      <c r="C9" s="8">
        <v>83.497104</v>
      </c>
      <c r="D9" s="7"/>
    </row>
    <row r="10" spans="1:4" s="1" customFormat="1" ht="27.75" customHeight="1">
      <c r="A10" s="6" t="s">
        <v>60</v>
      </c>
      <c r="B10" s="7">
        <v>43.624568</v>
      </c>
      <c r="C10" s="8">
        <v>43.624568</v>
      </c>
      <c r="D10" s="7"/>
    </row>
    <row r="11" spans="1:4" s="1" customFormat="1" ht="27.75" customHeight="1">
      <c r="A11" s="6" t="s">
        <v>66</v>
      </c>
      <c r="B11" s="7">
        <v>57.881952</v>
      </c>
      <c r="C11" s="8">
        <v>57.881952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" customFormat="1" ht="27.75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96" t="s">
        <v>2</v>
      </c>
    </row>
    <row r="4" spans="1:15" s="1" customFormat="1" ht="17.25" customHeight="1">
      <c r="A4" s="4" t="s">
        <v>26</v>
      </c>
      <c r="B4" s="4" t="s">
        <v>27</v>
      </c>
      <c r="C4" s="127" t="s">
        <v>28</v>
      </c>
      <c r="D4" s="128" t="s">
        <v>29</v>
      </c>
      <c r="E4" s="4" t="s">
        <v>30</v>
      </c>
      <c r="F4" s="4"/>
      <c r="G4" s="4"/>
      <c r="H4" s="4"/>
      <c r="I4" s="4"/>
      <c r="J4" s="122" t="s">
        <v>31</v>
      </c>
      <c r="K4" s="122" t="s">
        <v>32</v>
      </c>
      <c r="L4" s="122" t="s">
        <v>33</v>
      </c>
      <c r="M4" s="122" t="s">
        <v>34</v>
      </c>
      <c r="N4" s="122" t="s">
        <v>35</v>
      </c>
      <c r="O4" s="128" t="s">
        <v>36</v>
      </c>
    </row>
    <row r="5" spans="1:15" s="1" customFormat="1" ht="58.5" customHeight="1">
      <c r="A5" s="4"/>
      <c r="B5" s="4"/>
      <c r="C5" s="129"/>
      <c r="D5" s="128"/>
      <c r="E5" s="128" t="s">
        <v>37</v>
      </c>
      <c r="F5" s="128" t="s">
        <v>38</v>
      </c>
      <c r="G5" s="128" t="s">
        <v>39</v>
      </c>
      <c r="H5" s="128" t="s">
        <v>40</v>
      </c>
      <c r="I5" s="128" t="s">
        <v>41</v>
      </c>
      <c r="J5" s="122"/>
      <c r="K5" s="122"/>
      <c r="L5" s="122"/>
      <c r="M5" s="122"/>
      <c r="N5" s="122"/>
      <c r="O5" s="128"/>
    </row>
    <row r="6" spans="1:15" s="1" customFormat="1" ht="21" customHeight="1">
      <c r="A6" s="98" t="s">
        <v>42</v>
      </c>
      <c r="B6" s="98" t="s">
        <v>42</v>
      </c>
      <c r="C6" s="98">
        <v>1</v>
      </c>
      <c r="D6" s="98">
        <f aca="true" t="shared" si="0" ref="D6:O6">C6+1</f>
        <v>2</v>
      </c>
      <c r="E6" s="98">
        <f t="shared" si="0"/>
        <v>3</v>
      </c>
      <c r="F6" s="98">
        <f t="shared" si="0"/>
        <v>4</v>
      </c>
      <c r="G6" s="98">
        <f t="shared" si="0"/>
        <v>5</v>
      </c>
      <c r="H6" s="98">
        <f t="shared" si="0"/>
        <v>6</v>
      </c>
      <c r="I6" s="98">
        <f t="shared" si="0"/>
        <v>7</v>
      </c>
      <c r="J6" s="98">
        <f t="shared" si="0"/>
        <v>8</v>
      </c>
      <c r="K6" s="98">
        <f t="shared" si="0"/>
        <v>9</v>
      </c>
      <c r="L6" s="98">
        <f t="shared" si="0"/>
        <v>10</v>
      </c>
      <c r="M6" s="98">
        <f t="shared" si="0"/>
        <v>11</v>
      </c>
      <c r="N6" s="98">
        <f t="shared" si="0"/>
        <v>12</v>
      </c>
      <c r="O6" s="98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100">
        <v>3202.953315</v>
      </c>
      <c r="D7" s="100">
        <v>233.280585</v>
      </c>
      <c r="E7" s="100">
        <v>2959.67273</v>
      </c>
      <c r="F7" s="100">
        <v>2959.67273</v>
      </c>
      <c r="G7" s="100"/>
      <c r="H7" s="100"/>
      <c r="I7" s="100"/>
      <c r="J7" s="100"/>
      <c r="K7" s="100"/>
      <c r="L7" s="99">
        <v>10</v>
      </c>
      <c r="M7" s="125"/>
      <c r="N7" s="130"/>
      <c r="O7" s="99"/>
    </row>
    <row r="8" spans="1:15" s="1" customFormat="1" ht="37.5" customHeight="1">
      <c r="A8" s="6" t="s">
        <v>44</v>
      </c>
      <c r="B8" s="6" t="s">
        <v>45</v>
      </c>
      <c r="C8" s="100">
        <v>3017.949691</v>
      </c>
      <c r="D8" s="100">
        <v>233.280585</v>
      </c>
      <c r="E8" s="100">
        <v>2774.669106</v>
      </c>
      <c r="F8" s="100">
        <v>2774.669106</v>
      </c>
      <c r="G8" s="100"/>
      <c r="H8" s="100"/>
      <c r="I8" s="100"/>
      <c r="J8" s="100"/>
      <c r="K8" s="100"/>
      <c r="L8" s="99">
        <v>10</v>
      </c>
      <c r="M8" s="125"/>
      <c r="N8" s="130"/>
      <c r="O8" s="99"/>
    </row>
    <row r="9" spans="1:15" s="1" customFormat="1" ht="37.5" customHeight="1">
      <c r="A9" s="6" t="s">
        <v>46</v>
      </c>
      <c r="B9" s="6" t="s">
        <v>47</v>
      </c>
      <c r="C9" s="100">
        <v>3017.949691</v>
      </c>
      <c r="D9" s="100">
        <v>233.280585</v>
      </c>
      <c r="E9" s="100">
        <v>2774.669106</v>
      </c>
      <c r="F9" s="100">
        <v>2774.669106</v>
      </c>
      <c r="G9" s="100"/>
      <c r="H9" s="100"/>
      <c r="I9" s="100"/>
      <c r="J9" s="100"/>
      <c r="K9" s="100"/>
      <c r="L9" s="99">
        <v>10</v>
      </c>
      <c r="M9" s="125"/>
      <c r="N9" s="130"/>
      <c r="O9" s="99"/>
    </row>
    <row r="10" spans="1:15" s="1" customFormat="1" ht="37.5" customHeight="1">
      <c r="A10" s="6" t="s">
        <v>48</v>
      </c>
      <c r="B10" s="6" t="s">
        <v>49</v>
      </c>
      <c r="C10" s="100">
        <v>2902.368141</v>
      </c>
      <c r="D10" s="100">
        <v>125.679035</v>
      </c>
      <c r="E10" s="100">
        <v>2766.689106</v>
      </c>
      <c r="F10" s="100">
        <v>2766.689106</v>
      </c>
      <c r="G10" s="100"/>
      <c r="H10" s="100"/>
      <c r="I10" s="100"/>
      <c r="J10" s="100"/>
      <c r="K10" s="100"/>
      <c r="L10" s="99">
        <v>10</v>
      </c>
      <c r="M10" s="125"/>
      <c r="N10" s="130"/>
      <c r="O10" s="99"/>
    </row>
    <row r="11" spans="1:15" s="1" customFormat="1" ht="25.5" customHeight="1">
      <c r="A11" s="6" t="s">
        <v>50</v>
      </c>
      <c r="B11" s="6" t="s">
        <v>51</v>
      </c>
      <c r="C11" s="100">
        <v>115.58155</v>
      </c>
      <c r="D11" s="100">
        <v>107.60155</v>
      </c>
      <c r="E11" s="100">
        <v>7.98</v>
      </c>
      <c r="F11" s="100">
        <v>7.98</v>
      </c>
      <c r="G11" s="100"/>
      <c r="H11" s="100"/>
      <c r="I11" s="100"/>
      <c r="J11" s="100"/>
      <c r="K11" s="100"/>
      <c r="L11" s="99"/>
      <c r="M11" s="125"/>
      <c r="N11" s="130"/>
      <c r="O11" s="99"/>
    </row>
    <row r="12" spans="1:15" s="1" customFormat="1" ht="25.5" customHeight="1">
      <c r="A12" s="6" t="s">
        <v>52</v>
      </c>
      <c r="B12" s="6" t="s">
        <v>53</v>
      </c>
      <c r="C12" s="100">
        <v>83.497104</v>
      </c>
      <c r="D12" s="100"/>
      <c r="E12" s="100">
        <v>83.497104</v>
      </c>
      <c r="F12" s="100">
        <v>83.497104</v>
      </c>
      <c r="G12" s="100"/>
      <c r="H12" s="100"/>
      <c r="I12" s="100"/>
      <c r="J12" s="100"/>
      <c r="K12" s="100"/>
      <c r="L12" s="99"/>
      <c r="M12" s="125"/>
      <c r="N12" s="130"/>
      <c r="O12" s="99"/>
    </row>
    <row r="13" spans="1:15" s="1" customFormat="1" ht="25.5" customHeight="1">
      <c r="A13" s="6" t="s">
        <v>46</v>
      </c>
      <c r="B13" s="6" t="s">
        <v>54</v>
      </c>
      <c r="C13" s="100">
        <v>83.497104</v>
      </c>
      <c r="D13" s="100"/>
      <c r="E13" s="100">
        <v>83.497104</v>
      </c>
      <c r="F13" s="100">
        <v>83.497104</v>
      </c>
      <c r="G13" s="100"/>
      <c r="H13" s="100"/>
      <c r="I13" s="100"/>
      <c r="J13" s="100"/>
      <c r="K13" s="100"/>
      <c r="L13" s="99"/>
      <c r="M13" s="125"/>
      <c r="N13" s="130"/>
      <c r="O13" s="99"/>
    </row>
    <row r="14" spans="1:15" s="1" customFormat="1" ht="25.5" customHeight="1">
      <c r="A14" s="6" t="s">
        <v>55</v>
      </c>
      <c r="B14" s="6" t="s">
        <v>56</v>
      </c>
      <c r="C14" s="100">
        <v>1.44</v>
      </c>
      <c r="D14" s="100"/>
      <c r="E14" s="100">
        <v>1.44</v>
      </c>
      <c r="F14" s="100">
        <v>1.44</v>
      </c>
      <c r="G14" s="100"/>
      <c r="H14" s="100"/>
      <c r="I14" s="100"/>
      <c r="J14" s="100"/>
      <c r="K14" s="100"/>
      <c r="L14" s="99"/>
      <c r="M14" s="125"/>
      <c r="N14" s="130"/>
      <c r="O14" s="99"/>
    </row>
    <row r="15" spans="1:15" s="1" customFormat="1" ht="37.5" customHeight="1">
      <c r="A15" s="6" t="s">
        <v>57</v>
      </c>
      <c r="B15" s="6" t="s">
        <v>58</v>
      </c>
      <c r="C15" s="100">
        <v>82.057104</v>
      </c>
      <c r="D15" s="100"/>
      <c r="E15" s="100">
        <v>82.057104</v>
      </c>
      <c r="F15" s="100">
        <v>82.057104</v>
      </c>
      <c r="G15" s="100"/>
      <c r="H15" s="100"/>
      <c r="I15" s="100"/>
      <c r="J15" s="100"/>
      <c r="K15" s="100"/>
      <c r="L15" s="99"/>
      <c r="M15" s="125"/>
      <c r="N15" s="130"/>
      <c r="O15" s="99"/>
    </row>
    <row r="16" spans="1:15" s="1" customFormat="1" ht="25.5" customHeight="1">
      <c r="A16" s="6" t="s">
        <v>59</v>
      </c>
      <c r="B16" s="6" t="s">
        <v>60</v>
      </c>
      <c r="C16" s="100">
        <v>43.624568</v>
      </c>
      <c r="D16" s="100"/>
      <c r="E16" s="100">
        <v>43.624568</v>
      </c>
      <c r="F16" s="100">
        <v>43.624568</v>
      </c>
      <c r="G16" s="100"/>
      <c r="H16" s="100"/>
      <c r="I16" s="100"/>
      <c r="J16" s="100"/>
      <c r="K16" s="100"/>
      <c r="L16" s="99"/>
      <c r="M16" s="125"/>
      <c r="N16" s="130"/>
      <c r="O16" s="99"/>
    </row>
    <row r="17" spans="1:15" s="1" customFormat="1" ht="25.5" customHeight="1">
      <c r="A17" s="6" t="s">
        <v>61</v>
      </c>
      <c r="B17" s="6" t="s">
        <v>62</v>
      </c>
      <c r="C17" s="100">
        <v>43.624568</v>
      </c>
      <c r="D17" s="100"/>
      <c r="E17" s="100">
        <v>43.624568</v>
      </c>
      <c r="F17" s="100">
        <v>43.624568</v>
      </c>
      <c r="G17" s="100"/>
      <c r="H17" s="100"/>
      <c r="I17" s="100"/>
      <c r="J17" s="100"/>
      <c r="K17" s="100"/>
      <c r="L17" s="99"/>
      <c r="M17" s="125"/>
      <c r="N17" s="130"/>
      <c r="O17" s="99"/>
    </row>
    <row r="18" spans="1:15" s="1" customFormat="1" ht="25.5" customHeight="1">
      <c r="A18" s="6" t="s">
        <v>63</v>
      </c>
      <c r="B18" s="6" t="s">
        <v>64</v>
      </c>
      <c r="C18" s="100">
        <v>43.624568</v>
      </c>
      <c r="D18" s="100"/>
      <c r="E18" s="100">
        <v>43.624568</v>
      </c>
      <c r="F18" s="100">
        <v>43.624568</v>
      </c>
      <c r="G18" s="100"/>
      <c r="H18" s="100"/>
      <c r="I18" s="100"/>
      <c r="J18" s="100"/>
      <c r="K18" s="100"/>
      <c r="L18" s="99"/>
      <c r="M18" s="125"/>
      <c r="N18" s="130"/>
      <c r="O18" s="99"/>
    </row>
    <row r="19" spans="1:15" s="1" customFormat="1" ht="25.5" customHeight="1">
      <c r="A19" s="6" t="s">
        <v>65</v>
      </c>
      <c r="B19" s="6" t="s">
        <v>66</v>
      </c>
      <c r="C19" s="100">
        <v>57.881952</v>
      </c>
      <c r="D19" s="100"/>
      <c r="E19" s="100">
        <v>57.881952</v>
      </c>
      <c r="F19" s="100">
        <v>57.881952</v>
      </c>
      <c r="G19" s="100"/>
      <c r="H19" s="100"/>
      <c r="I19" s="100"/>
      <c r="J19" s="100"/>
      <c r="K19" s="100"/>
      <c r="L19" s="99"/>
      <c r="M19" s="125"/>
      <c r="N19" s="130"/>
      <c r="O19" s="99"/>
    </row>
    <row r="20" spans="1:15" s="1" customFormat="1" ht="25.5" customHeight="1">
      <c r="A20" s="6" t="s">
        <v>67</v>
      </c>
      <c r="B20" s="6" t="s">
        <v>68</v>
      </c>
      <c r="C20" s="100">
        <v>57.881952</v>
      </c>
      <c r="D20" s="100"/>
      <c r="E20" s="100">
        <v>57.881952</v>
      </c>
      <c r="F20" s="100">
        <v>57.881952</v>
      </c>
      <c r="G20" s="100"/>
      <c r="H20" s="100"/>
      <c r="I20" s="100"/>
      <c r="J20" s="100"/>
      <c r="K20" s="100"/>
      <c r="L20" s="99"/>
      <c r="M20" s="125"/>
      <c r="N20" s="130"/>
      <c r="O20" s="99"/>
    </row>
    <row r="21" spans="1:15" s="1" customFormat="1" ht="25.5" customHeight="1">
      <c r="A21" s="6" t="s">
        <v>69</v>
      </c>
      <c r="B21" s="6" t="s">
        <v>70</v>
      </c>
      <c r="C21" s="100">
        <v>57.881952</v>
      </c>
      <c r="D21" s="100"/>
      <c r="E21" s="100">
        <v>57.881952</v>
      </c>
      <c r="F21" s="100">
        <v>57.881952</v>
      </c>
      <c r="G21" s="100"/>
      <c r="H21" s="100"/>
      <c r="I21" s="100"/>
      <c r="J21" s="100"/>
      <c r="K21" s="100"/>
      <c r="L21" s="99"/>
      <c r="M21" s="125"/>
      <c r="N21" s="130"/>
      <c r="O21" s="99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91"/>
      <c r="B1" s="91"/>
      <c r="C1" s="91"/>
      <c r="D1" s="91"/>
      <c r="E1" s="91"/>
      <c r="F1" s="91"/>
      <c r="G1" s="91"/>
      <c r="H1" s="111"/>
      <c r="I1" s="91"/>
      <c r="J1" s="91"/>
    </row>
    <row r="2" spans="1:10" s="1" customFormat="1" ht="29.25" customHeight="1">
      <c r="A2" s="92" t="s">
        <v>71</v>
      </c>
      <c r="B2" s="92"/>
      <c r="C2" s="92"/>
      <c r="D2" s="92"/>
      <c r="E2" s="92"/>
      <c r="F2" s="92"/>
      <c r="G2" s="92"/>
      <c r="H2" s="92"/>
      <c r="I2" s="93"/>
      <c r="J2" s="93"/>
    </row>
    <row r="3" spans="1:10" s="1" customFormat="1" ht="21" customHeight="1">
      <c r="A3" s="94" t="s">
        <v>1</v>
      </c>
      <c r="B3" s="95"/>
      <c r="C3" s="95"/>
      <c r="D3" s="95"/>
      <c r="E3" s="95"/>
      <c r="F3" s="95"/>
      <c r="G3" s="95"/>
      <c r="H3" s="96" t="s">
        <v>2</v>
      </c>
      <c r="I3" s="91"/>
      <c r="J3" s="91"/>
    </row>
    <row r="4" spans="1:10" s="1" customFormat="1" ht="21" customHeight="1">
      <c r="A4" s="4" t="s">
        <v>72</v>
      </c>
      <c r="B4" s="4"/>
      <c r="C4" s="122" t="s">
        <v>28</v>
      </c>
      <c r="D4" s="3" t="s">
        <v>73</v>
      </c>
      <c r="E4" s="4" t="s">
        <v>74</v>
      </c>
      <c r="F4" s="123" t="s">
        <v>75</v>
      </c>
      <c r="G4" s="4" t="s">
        <v>76</v>
      </c>
      <c r="H4" s="124" t="s">
        <v>77</v>
      </c>
      <c r="I4" s="91"/>
      <c r="J4" s="91"/>
    </row>
    <row r="5" spans="1:10" s="1" customFormat="1" ht="21" customHeight="1">
      <c r="A5" s="4" t="s">
        <v>78</v>
      </c>
      <c r="B5" s="4" t="s">
        <v>79</v>
      </c>
      <c r="C5" s="122"/>
      <c r="D5" s="3"/>
      <c r="E5" s="4"/>
      <c r="F5" s="123"/>
      <c r="G5" s="4"/>
      <c r="H5" s="124"/>
      <c r="I5" s="91"/>
      <c r="J5" s="91"/>
    </row>
    <row r="6" spans="1:10" s="1" customFormat="1" ht="21" customHeight="1">
      <c r="A6" s="5" t="s">
        <v>42</v>
      </c>
      <c r="B6" s="5" t="s">
        <v>42</v>
      </c>
      <c r="C6" s="5">
        <v>1</v>
      </c>
      <c r="D6" s="98">
        <f>C6+1</f>
        <v>2</v>
      </c>
      <c r="E6" s="98">
        <f>D6+1</f>
        <v>3</v>
      </c>
      <c r="F6" s="98">
        <f>E6+1</f>
        <v>4</v>
      </c>
      <c r="G6" s="98">
        <f>F6+1</f>
        <v>5</v>
      </c>
      <c r="H6" s="98">
        <f>G6+1</f>
        <v>6</v>
      </c>
      <c r="I6" s="91"/>
      <c r="J6" s="91"/>
    </row>
    <row r="7" spans="1:10" s="1" customFormat="1" ht="18.75" customHeight="1">
      <c r="A7" s="6" t="s">
        <v>43</v>
      </c>
      <c r="B7" s="6" t="s">
        <v>28</v>
      </c>
      <c r="C7" s="100">
        <v>3202.953315</v>
      </c>
      <c r="D7" s="100">
        <v>1163.29273</v>
      </c>
      <c r="E7" s="100">
        <v>2039.660585</v>
      </c>
      <c r="F7" s="100"/>
      <c r="G7" s="99"/>
      <c r="H7" s="125"/>
      <c r="I7" s="91"/>
      <c r="J7" s="91"/>
    </row>
    <row r="8" spans="1:8" s="1" customFormat="1" ht="18.75" customHeight="1">
      <c r="A8" s="6" t="s">
        <v>44</v>
      </c>
      <c r="B8" s="6" t="s">
        <v>45</v>
      </c>
      <c r="C8" s="100">
        <v>3017.949691</v>
      </c>
      <c r="D8" s="100">
        <v>978.289106</v>
      </c>
      <c r="E8" s="100">
        <v>2039.660585</v>
      </c>
      <c r="F8" s="100"/>
      <c r="G8" s="99"/>
      <c r="H8" s="125"/>
    </row>
    <row r="9" spans="1:8" s="1" customFormat="1" ht="18.75" customHeight="1">
      <c r="A9" s="6" t="s">
        <v>46</v>
      </c>
      <c r="B9" s="6" t="s">
        <v>47</v>
      </c>
      <c r="C9" s="100">
        <v>3017.949691</v>
      </c>
      <c r="D9" s="100">
        <v>978.289106</v>
      </c>
      <c r="E9" s="100">
        <v>2039.660585</v>
      </c>
      <c r="F9" s="100"/>
      <c r="G9" s="99"/>
      <c r="H9" s="125"/>
    </row>
    <row r="10" spans="1:8" s="1" customFormat="1" ht="18.75" customHeight="1">
      <c r="A10" s="6" t="s">
        <v>48</v>
      </c>
      <c r="B10" s="6" t="s">
        <v>49</v>
      </c>
      <c r="C10" s="100">
        <v>2902.368141</v>
      </c>
      <c r="D10" s="100">
        <v>978.289106</v>
      </c>
      <c r="E10" s="100">
        <v>1924.079035</v>
      </c>
      <c r="F10" s="100"/>
      <c r="G10" s="99"/>
      <c r="H10" s="125"/>
    </row>
    <row r="11" spans="1:8" s="1" customFormat="1" ht="18.75" customHeight="1">
      <c r="A11" s="6" t="s">
        <v>50</v>
      </c>
      <c r="B11" s="6" t="s">
        <v>51</v>
      </c>
      <c r="C11" s="100">
        <v>115.58155</v>
      </c>
      <c r="D11" s="100"/>
      <c r="E11" s="100">
        <v>115.58155</v>
      </c>
      <c r="F11" s="100"/>
      <c r="G11" s="99"/>
      <c r="H11" s="125"/>
    </row>
    <row r="12" spans="1:8" s="1" customFormat="1" ht="18.75" customHeight="1">
      <c r="A12" s="6" t="s">
        <v>52</v>
      </c>
      <c r="B12" s="6" t="s">
        <v>53</v>
      </c>
      <c r="C12" s="100">
        <v>83.497104</v>
      </c>
      <c r="D12" s="100">
        <v>83.497104</v>
      </c>
      <c r="E12" s="100"/>
      <c r="F12" s="100"/>
      <c r="G12" s="99"/>
      <c r="H12" s="125"/>
    </row>
    <row r="13" spans="1:8" s="1" customFormat="1" ht="18.75" customHeight="1">
      <c r="A13" s="6" t="s">
        <v>46</v>
      </c>
      <c r="B13" s="6" t="s">
        <v>54</v>
      </c>
      <c r="C13" s="100">
        <v>83.497104</v>
      </c>
      <c r="D13" s="100">
        <v>83.497104</v>
      </c>
      <c r="E13" s="100"/>
      <c r="F13" s="100"/>
      <c r="G13" s="99"/>
      <c r="H13" s="125"/>
    </row>
    <row r="14" spans="1:8" s="1" customFormat="1" ht="18.75" customHeight="1">
      <c r="A14" s="6" t="s">
        <v>55</v>
      </c>
      <c r="B14" s="6" t="s">
        <v>56</v>
      </c>
      <c r="C14" s="100">
        <v>1.44</v>
      </c>
      <c r="D14" s="100">
        <v>1.44</v>
      </c>
      <c r="E14" s="100"/>
      <c r="F14" s="100"/>
      <c r="G14" s="99"/>
      <c r="H14" s="125"/>
    </row>
    <row r="15" spans="1:8" s="1" customFormat="1" ht="18.75" customHeight="1">
      <c r="A15" s="6" t="s">
        <v>57</v>
      </c>
      <c r="B15" s="6" t="s">
        <v>58</v>
      </c>
      <c r="C15" s="100">
        <v>82.057104</v>
      </c>
      <c r="D15" s="100">
        <v>82.057104</v>
      </c>
      <c r="E15" s="100"/>
      <c r="F15" s="100"/>
      <c r="G15" s="99"/>
      <c r="H15" s="125"/>
    </row>
    <row r="16" spans="1:8" s="1" customFormat="1" ht="18.75" customHeight="1">
      <c r="A16" s="6" t="s">
        <v>59</v>
      </c>
      <c r="B16" s="6" t="s">
        <v>60</v>
      </c>
      <c r="C16" s="100">
        <v>43.624568</v>
      </c>
      <c r="D16" s="100">
        <v>43.624568</v>
      </c>
      <c r="E16" s="100"/>
      <c r="F16" s="100"/>
      <c r="G16" s="99"/>
      <c r="H16" s="125"/>
    </row>
    <row r="17" spans="1:8" s="1" customFormat="1" ht="18.75" customHeight="1">
      <c r="A17" s="6" t="s">
        <v>61</v>
      </c>
      <c r="B17" s="6" t="s">
        <v>62</v>
      </c>
      <c r="C17" s="100">
        <v>43.624568</v>
      </c>
      <c r="D17" s="100">
        <v>43.624568</v>
      </c>
      <c r="E17" s="100"/>
      <c r="F17" s="100"/>
      <c r="G17" s="99"/>
      <c r="H17" s="125"/>
    </row>
    <row r="18" spans="1:8" s="1" customFormat="1" ht="18.75" customHeight="1">
      <c r="A18" s="6" t="s">
        <v>63</v>
      </c>
      <c r="B18" s="6" t="s">
        <v>64</v>
      </c>
      <c r="C18" s="100">
        <v>43.624568</v>
      </c>
      <c r="D18" s="100">
        <v>43.624568</v>
      </c>
      <c r="E18" s="100"/>
      <c r="F18" s="100"/>
      <c r="G18" s="99"/>
      <c r="H18" s="125"/>
    </row>
    <row r="19" spans="1:8" s="1" customFormat="1" ht="18.75" customHeight="1">
      <c r="A19" s="6" t="s">
        <v>65</v>
      </c>
      <c r="B19" s="6" t="s">
        <v>66</v>
      </c>
      <c r="C19" s="100">
        <v>57.881952</v>
      </c>
      <c r="D19" s="100">
        <v>57.881952</v>
      </c>
      <c r="E19" s="100"/>
      <c r="F19" s="100"/>
      <c r="G19" s="99"/>
      <c r="H19" s="125"/>
    </row>
    <row r="20" spans="1:8" s="1" customFormat="1" ht="18.75" customHeight="1">
      <c r="A20" s="6" t="s">
        <v>67</v>
      </c>
      <c r="B20" s="6" t="s">
        <v>68</v>
      </c>
      <c r="C20" s="100">
        <v>57.881952</v>
      </c>
      <c r="D20" s="100">
        <v>57.881952</v>
      </c>
      <c r="E20" s="100"/>
      <c r="F20" s="100"/>
      <c r="G20" s="99"/>
      <c r="H20" s="125"/>
    </row>
    <row r="21" spans="1:8" s="1" customFormat="1" ht="18.75" customHeight="1">
      <c r="A21" s="6" t="s">
        <v>69</v>
      </c>
      <c r="B21" s="6" t="s">
        <v>70</v>
      </c>
      <c r="C21" s="100">
        <v>57.881952</v>
      </c>
      <c r="D21" s="100">
        <v>57.881952</v>
      </c>
      <c r="E21" s="100"/>
      <c r="F21" s="100"/>
      <c r="G21" s="99"/>
      <c r="H21" s="125"/>
    </row>
    <row r="22" spans="1:10" s="1" customFormat="1" ht="21" customHeight="1">
      <c r="A22" s="91"/>
      <c r="B22" s="91"/>
      <c r="D22" s="91"/>
      <c r="E22" s="91"/>
      <c r="F22" s="91"/>
      <c r="G22" s="91"/>
      <c r="H22" s="91"/>
      <c r="I22" s="91"/>
      <c r="J22" s="91"/>
    </row>
    <row r="23" spans="1:10" s="1" customFormat="1" ht="21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s="1" customFormat="1" ht="21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s="1" customFormat="1" ht="21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s="1" customFormat="1" ht="21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s="1" customFormat="1" ht="21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s="1" customFormat="1" ht="21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s="1" customFormat="1" ht="21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s="1" customFormat="1" ht="21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="1" customFormat="1" ht="21" customHeight="1"/>
    <row r="32" spans="1:10" s="1" customFormat="1" ht="21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20" sqref="E20"/>
    </sheetView>
  </sheetViews>
  <sheetFormatPr defaultColWidth="8.8515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1"/>
      <c r="B1" s="91"/>
      <c r="C1" s="91"/>
      <c r="D1" s="91"/>
      <c r="E1" s="91"/>
      <c r="F1" s="111"/>
      <c r="G1" s="91"/>
    </row>
    <row r="2" spans="1:7" s="1" customFormat="1" ht="29.25" customHeight="1">
      <c r="A2" s="112" t="s">
        <v>80</v>
      </c>
      <c r="B2" s="112"/>
      <c r="C2" s="112"/>
      <c r="D2" s="112"/>
      <c r="E2" s="112"/>
      <c r="F2" s="112"/>
      <c r="G2" s="91"/>
    </row>
    <row r="3" spans="1:7" s="1" customFormat="1" ht="17.25" customHeight="1">
      <c r="A3" s="94" t="s">
        <v>1</v>
      </c>
      <c r="B3" s="95"/>
      <c r="C3" s="95"/>
      <c r="D3" s="95"/>
      <c r="E3" s="95"/>
      <c r="F3" s="96" t="s">
        <v>2</v>
      </c>
      <c r="G3" s="91"/>
    </row>
    <row r="4" spans="1:7" s="1" customFormat="1" ht="17.25" customHeight="1">
      <c r="A4" s="4" t="s">
        <v>3</v>
      </c>
      <c r="B4" s="3"/>
      <c r="C4" s="4" t="s">
        <v>81</v>
      </c>
      <c r="D4" s="4"/>
      <c r="E4" s="4"/>
      <c r="F4" s="4"/>
      <c r="G4" s="91"/>
    </row>
    <row r="5" spans="1:7" s="1" customFormat="1" ht="17.25" customHeight="1">
      <c r="A5" s="4" t="s">
        <v>5</v>
      </c>
      <c r="B5" s="5" t="s">
        <v>6</v>
      </c>
      <c r="C5" s="97" t="s">
        <v>7</v>
      </c>
      <c r="D5" s="113" t="s">
        <v>28</v>
      </c>
      <c r="E5" s="97" t="s">
        <v>82</v>
      </c>
      <c r="F5" s="113" t="s">
        <v>83</v>
      </c>
      <c r="G5" s="91"/>
    </row>
    <row r="6" spans="1:7" s="1" customFormat="1" ht="17.25" customHeight="1">
      <c r="A6" s="114" t="s">
        <v>84</v>
      </c>
      <c r="B6" s="115">
        <v>2959.67273</v>
      </c>
      <c r="C6" s="116" t="s">
        <v>85</v>
      </c>
      <c r="D6" s="7">
        <f>'财拨总表（引用）'!B7</f>
        <v>2959.67273</v>
      </c>
      <c r="E6" s="7">
        <f>'财拨总表（引用）'!C7</f>
        <v>2959.67273</v>
      </c>
      <c r="F6" s="7">
        <f>'财拨总表（引用）'!D7</f>
        <v>0</v>
      </c>
      <c r="G6" s="91"/>
    </row>
    <row r="7" spans="1:7" s="1" customFormat="1" ht="17.25" customHeight="1">
      <c r="A7" s="114" t="s">
        <v>86</v>
      </c>
      <c r="B7" s="115">
        <v>2959.67273</v>
      </c>
      <c r="C7" s="117" t="str">
        <f>'财拨总表（引用）'!A8</f>
        <v>公共安全支出</v>
      </c>
      <c r="D7" s="118">
        <f>'财拨总表（引用）'!B8</f>
        <v>2774.669106</v>
      </c>
      <c r="E7" s="118">
        <f>'财拨总表（引用）'!C8</f>
        <v>2774.669106</v>
      </c>
      <c r="F7" s="118">
        <f>'财拨总表（引用）'!D8</f>
        <v>0</v>
      </c>
      <c r="G7" s="91"/>
    </row>
    <row r="8" spans="1:7" s="1" customFormat="1" ht="17.25" customHeight="1">
      <c r="A8" s="114" t="s">
        <v>87</v>
      </c>
      <c r="B8" s="115"/>
      <c r="C8" s="117" t="str">
        <f>'财拨总表（引用）'!A9</f>
        <v>社会保障和就业支出</v>
      </c>
      <c r="D8" s="118">
        <f>'财拨总表（引用）'!B9</f>
        <v>83.497104</v>
      </c>
      <c r="E8" s="118">
        <f>'财拨总表（引用）'!C9</f>
        <v>83.497104</v>
      </c>
      <c r="F8" s="118">
        <f>'财拨总表（引用）'!D9</f>
        <v>0</v>
      </c>
      <c r="G8" s="91"/>
    </row>
    <row r="9" spans="1:7" s="1" customFormat="1" ht="17.25" customHeight="1">
      <c r="A9" s="114" t="s">
        <v>88</v>
      </c>
      <c r="B9" s="115"/>
      <c r="C9" s="117" t="str">
        <f>'财拨总表（引用）'!A10</f>
        <v>卫生健康支出</v>
      </c>
      <c r="D9" s="118">
        <f>'财拨总表（引用）'!B10</f>
        <v>43.624568</v>
      </c>
      <c r="E9" s="118">
        <f>'财拨总表（引用）'!C10</f>
        <v>43.624568</v>
      </c>
      <c r="F9" s="118">
        <f>'财拨总表（引用）'!D10</f>
        <v>0</v>
      </c>
      <c r="G9" s="91"/>
    </row>
    <row r="10" spans="1:7" s="1" customFormat="1" ht="17.25" customHeight="1">
      <c r="A10" s="114" t="s">
        <v>89</v>
      </c>
      <c r="B10" s="99"/>
      <c r="C10" s="117" t="str">
        <f>'财拨总表（引用）'!A11</f>
        <v>住房保障支出</v>
      </c>
      <c r="D10" s="118">
        <f>'财拨总表（引用）'!B11</f>
        <v>57.881952</v>
      </c>
      <c r="E10" s="118">
        <f>'财拨总表（引用）'!C11</f>
        <v>57.881952</v>
      </c>
      <c r="F10" s="118">
        <f>'财拨总表（引用）'!D11</f>
        <v>0</v>
      </c>
      <c r="G10" s="91"/>
    </row>
    <row r="11" spans="1:7" s="1" customFormat="1" ht="17.25" customHeight="1">
      <c r="A11" s="119" t="s">
        <v>90</v>
      </c>
      <c r="B11" s="99"/>
      <c r="C11" s="118" t="s">
        <v>91</v>
      </c>
      <c r="D11" s="118"/>
      <c r="E11" s="118"/>
      <c r="F11" s="99"/>
      <c r="G11" s="91"/>
    </row>
    <row r="12" spans="1:7" s="1" customFormat="1" ht="17.25" customHeight="1">
      <c r="A12" s="95" t="s">
        <v>92</v>
      </c>
      <c r="B12" s="99"/>
      <c r="C12" s="118"/>
      <c r="D12" s="118"/>
      <c r="E12" s="118"/>
      <c r="F12" s="99"/>
      <c r="G12" s="91"/>
    </row>
    <row r="13" spans="1:7" s="1" customFormat="1" ht="17.25" customHeight="1">
      <c r="A13" s="119" t="s">
        <v>93</v>
      </c>
      <c r="B13" s="7"/>
      <c r="C13" s="118"/>
      <c r="D13" s="118"/>
      <c r="E13" s="118"/>
      <c r="F13" s="99"/>
      <c r="G13" s="91"/>
    </row>
    <row r="14" spans="1:7" s="1" customFormat="1" ht="17.25" customHeight="1">
      <c r="A14" s="119"/>
      <c r="B14" s="99"/>
      <c r="C14" s="118"/>
      <c r="D14" s="118"/>
      <c r="E14" s="118"/>
      <c r="F14" s="99"/>
      <c r="G14" s="91"/>
    </row>
    <row r="15" spans="1:7" s="1" customFormat="1" ht="17.25" customHeight="1">
      <c r="A15" s="119"/>
      <c r="B15" s="99"/>
      <c r="C15" s="118"/>
      <c r="D15" s="118"/>
      <c r="E15" s="118"/>
      <c r="F15" s="99"/>
      <c r="G15" s="91"/>
    </row>
    <row r="16" spans="1:7" s="1" customFormat="1" ht="17.25" customHeight="1">
      <c r="A16" s="120" t="s">
        <v>23</v>
      </c>
      <c r="B16" s="7">
        <f>B6</f>
        <v>2959.67273</v>
      </c>
      <c r="C16" s="120" t="s">
        <v>24</v>
      </c>
      <c r="D16" s="7">
        <f>'财拨总表（引用）'!B7</f>
        <v>2959.67273</v>
      </c>
      <c r="E16" s="7">
        <f>'财拨总表（引用）'!C7</f>
        <v>2959.67273</v>
      </c>
      <c r="F16" s="7">
        <f>'财拨总表（引用）'!D7</f>
        <v>0</v>
      </c>
      <c r="G16" s="91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>
      <c r="AF42" s="11"/>
    </row>
    <row r="43" s="1" customFormat="1" ht="14.25">
      <c r="AD43" s="11"/>
    </row>
    <row r="44" spans="31:32" s="1" customFormat="1" ht="14.25">
      <c r="AE44" s="11"/>
      <c r="AF44" s="11"/>
    </row>
    <row r="45" spans="32:33" s="1" customFormat="1" ht="14.25">
      <c r="AF45" s="11"/>
      <c r="AG45" s="11"/>
    </row>
    <row r="46" s="1" customFormat="1" ht="14.25">
      <c r="AG46" s="121" t="s">
        <v>94</v>
      </c>
    </row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>
      <c r="Z83" s="11"/>
    </row>
    <row r="84" spans="23:26" s="1" customFormat="1" ht="14.25">
      <c r="W84" s="11"/>
      <c r="X84" s="11"/>
      <c r="Y84" s="11"/>
      <c r="Z84" s="121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92" t="s">
        <v>95</v>
      </c>
      <c r="B2" s="92"/>
      <c r="C2" s="92"/>
      <c r="D2" s="92"/>
      <c r="E2" s="92"/>
      <c r="F2" s="93"/>
      <c r="G2" s="93"/>
    </row>
    <row r="3" spans="1:7" s="1" customFormat="1" ht="21" customHeight="1">
      <c r="A3" s="94" t="s">
        <v>1</v>
      </c>
      <c r="B3" s="95"/>
      <c r="C3" s="95"/>
      <c r="D3" s="95"/>
      <c r="E3" s="96" t="s">
        <v>2</v>
      </c>
      <c r="F3" s="91"/>
      <c r="G3" s="91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91"/>
      <c r="G4" s="91"/>
    </row>
    <row r="5" spans="1:7" s="1" customFormat="1" ht="21" customHeight="1">
      <c r="A5" s="4" t="s">
        <v>78</v>
      </c>
      <c r="B5" s="4" t="s">
        <v>79</v>
      </c>
      <c r="C5" s="4" t="s">
        <v>28</v>
      </c>
      <c r="D5" s="4" t="s">
        <v>73</v>
      </c>
      <c r="E5" s="4" t="s">
        <v>74</v>
      </c>
      <c r="F5" s="91"/>
      <c r="G5" s="91"/>
    </row>
    <row r="6" spans="1:7" s="1" customFormat="1" ht="21" customHeight="1">
      <c r="A6" s="5" t="s">
        <v>42</v>
      </c>
      <c r="B6" s="5" t="s">
        <v>42</v>
      </c>
      <c r="C6" s="98">
        <v>1</v>
      </c>
      <c r="D6" s="98">
        <f>C6+1</f>
        <v>2</v>
      </c>
      <c r="E6" s="98">
        <f>D6+1</f>
        <v>3</v>
      </c>
      <c r="F6" s="91"/>
      <c r="G6" s="91"/>
    </row>
    <row r="7" spans="1:7" s="1" customFormat="1" ht="18.75" customHeight="1">
      <c r="A7" s="6" t="s">
        <v>43</v>
      </c>
      <c r="B7" s="6" t="s">
        <v>28</v>
      </c>
      <c r="C7" s="100">
        <v>2959.67273</v>
      </c>
      <c r="D7" s="100">
        <v>1163.29273</v>
      </c>
      <c r="E7" s="99">
        <v>1796.38</v>
      </c>
      <c r="F7" s="91"/>
      <c r="G7" s="91"/>
    </row>
    <row r="8" spans="1:5" s="1" customFormat="1" ht="18.75" customHeight="1">
      <c r="A8" s="6" t="s">
        <v>44</v>
      </c>
      <c r="B8" s="6" t="s">
        <v>45</v>
      </c>
      <c r="C8" s="100">
        <v>2774.669106</v>
      </c>
      <c r="D8" s="100">
        <v>978.289106</v>
      </c>
      <c r="E8" s="99">
        <v>1796.38</v>
      </c>
    </row>
    <row r="9" spans="1:5" s="1" customFormat="1" ht="18.75" customHeight="1">
      <c r="A9" s="6" t="s">
        <v>46</v>
      </c>
      <c r="B9" s="6" t="s">
        <v>47</v>
      </c>
      <c r="C9" s="100">
        <v>2774.669106</v>
      </c>
      <c r="D9" s="100">
        <v>978.289106</v>
      </c>
      <c r="E9" s="99">
        <v>1796.38</v>
      </c>
    </row>
    <row r="10" spans="1:5" s="1" customFormat="1" ht="18.75" customHeight="1">
      <c r="A10" s="6" t="s">
        <v>48</v>
      </c>
      <c r="B10" s="6" t="s">
        <v>49</v>
      </c>
      <c r="C10" s="100">
        <v>2766.689106</v>
      </c>
      <c r="D10" s="100">
        <v>978.289106</v>
      </c>
      <c r="E10" s="99">
        <v>1788.4</v>
      </c>
    </row>
    <row r="11" spans="1:5" s="1" customFormat="1" ht="18.75" customHeight="1">
      <c r="A11" s="6" t="s">
        <v>50</v>
      </c>
      <c r="B11" s="6" t="s">
        <v>51</v>
      </c>
      <c r="C11" s="100">
        <v>7.98</v>
      </c>
      <c r="D11" s="100"/>
      <c r="E11" s="99">
        <v>7.98</v>
      </c>
    </row>
    <row r="12" spans="1:5" s="1" customFormat="1" ht="18.75" customHeight="1">
      <c r="A12" s="6" t="s">
        <v>52</v>
      </c>
      <c r="B12" s="6" t="s">
        <v>53</v>
      </c>
      <c r="C12" s="100">
        <v>83.497104</v>
      </c>
      <c r="D12" s="100">
        <v>83.497104</v>
      </c>
      <c r="E12" s="99"/>
    </row>
    <row r="13" spans="1:5" s="1" customFormat="1" ht="18.75" customHeight="1">
      <c r="A13" s="6" t="s">
        <v>46</v>
      </c>
      <c r="B13" s="6" t="s">
        <v>54</v>
      </c>
      <c r="C13" s="100">
        <v>83.497104</v>
      </c>
      <c r="D13" s="100">
        <v>83.497104</v>
      </c>
      <c r="E13" s="99"/>
    </row>
    <row r="14" spans="1:5" s="1" customFormat="1" ht="18.75" customHeight="1">
      <c r="A14" s="6" t="s">
        <v>55</v>
      </c>
      <c r="B14" s="6" t="s">
        <v>56</v>
      </c>
      <c r="C14" s="100">
        <v>1.44</v>
      </c>
      <c r="D14" s="100">
        <v>1.44</v>
      </c>
      <c r="E14" s="99"/>
    </row>
    <row r="15" spans="1:5" s="1" customFormat="1" ht="18.75" customHeight="1">
      <c r="A15" s="6" t="s">
        <v>57</v>
      </c>
      <c r="B15" s="6" t="s">
        <v>58</v>
      </c>
      <c r="C15" s="100">
        <v>82.057104</v>
      </c>
      <c r="D15" s="100">
        <v>82.057104</v>
      </c>
      <c r="E15" s="99"/>
    </row>
    <row r="16" spans="1:5" s="1" customFormat="1" ht="18.75" customHeight="1">
      <c r="A16" s="6" t="s">
        <v>59</v>
      </c>
      <c r="B16" s="6" t="s">
        <v>60</v>
      </c>
      <c r="C16" s="100">
        <v>43.624568</v>
      </c>
      <c r="D16" s="100">
        <v>43.624568</v>
      </c>
      <c r="E16" s="99"/>
    </row>
    <row r="17" spans="1:5" s="1" customFormat="1" ht="18.75" customHeight="1">
      <c r="A17" s="6" t="s">
        <v>61</v>
      </c>
      <c r="B17" s="6" t="s">
        <v>62</v>
      </c>
      <c r="C17" s="100">
        <v>43.624568</v>
      </c>
      <c r="D17" s="100">
        <v>43.624568</v>
      </c>
      <c r="E17" s="99"/>
    </row>
    <row r="18" spans="1:5" s="1" customFormat="1" ht="18.75" customHeight="1">
      <c r="A18" s="6" t="s">
        <v>63</v>
      </c>
      <c r="B18" s="6" t="s">
        <v>64</v>
      </c>
      <c r="C18" s="100">
        <v>43.624568</v>
      </c>
      <c r="D18" s="100">
        <v>43.624568</v>
      </c>
      <c r="E18" s="99"/>
    </row>
    <row r="19" spans="1:5" s="1" customFormat="1" ht="18.75" customHeight="1">
      <c r="A19" s="6" t="s">
        <v>65</v>
      </c>
      <c r="B19" s="6" t="s">
        <v>66</v>
      </c>
      <c r="C19" s="100">
        <v>57.881952</v>
      </c>
      <c r="D19" s="100">
        <v>57.881952</v>
      </c>
      <c r="E19" s="99"/>
    </row>
    <row r="20" spans="1:5" s="1" customFormat="1" ht="18.75" customHeight="1">
      <c r="A20" s="6" t="s">
        <v>67</v>
      </c>
      <c r="B20" s="6" t="s">
        <v>68</v>
      </c>
      <c r="C20" s="100">
        <v>57.881952</v>
      </c>
      <c r="D20" s="100">
        <v>57.881952</v>
      </c>
      <c r="E20" s="99"/>
    </row>
    <row r="21" spans="1:5" s="1" customFormat="1" ht="18.75" customHeight="1">
      <c r="A21" s="6" t="s">
        <v>69</v>
      </c>
      <c r="B21" s="6" t="s">
        <v>70</v>
      </c>
      <c r="C21" s="100">
        <v>57.881952</v>
      </c>
      <c r="D21" s="100">
        <v>57.881952</v>
      </c>
      <c r="E21" s="99"/>
    </row>
    <row r="22" spans="1:7" s="1" customFormat="1" ht="21" customHeight="1">
      <c r="A22" s="91"/>
      <c r="B22" s="91"/>
      <c r="C22" s="91"/>
      <c r="D22" s="91"/>
      <c r="E22" s="91"/>
      <c r="F22" s="91"/>
      <c r="G22" s="91"/>
    </row>
    <row r="23" spans="1:7" s="1" customFormat="1" ht="21" customHeight="1">
      <c r="A23" s="91"/>
      <c r="B23" s="91"/>
      <c r="C23" s="91"/>
      <c r="D23" s="91"/>
      <c r="E23" s="91"/>
      <c r="F23" s="91"/>
      <c r="G23" s="91"/>
    </row>
    <row r="24" spans="1:7" s="1" customFormat="1" ht="21" customHeight="1">
      <c r="A24" s="91"/>
      <c r="B24" s="91"/>
      <c r="C24" s="91"/>
      <c r="D24" s="91"/>
      <c r="E24" s="91"/>
      <c r="F24" s="91"/>
      <c r="G24" s="91"/>
    </row>
    <row r="25" spans="1:7" s="1" customFormat="1" ht="21" customHeight="1">
      <c r="A25" s="91"/>
      <c r="B25" s="91"/>
      <c r="C25" s="91"/>
      <c r="D25" s="91"/>
      <c r="E25" s="91"/>
      <c r="F25" s="91"/>
      <c r="G25" s="91"/>
    </row>
    <row r="26" spans="1:7" s="1" customFormat="1" ht="21" customHeight="1">
      <c r="A26" s="91"/>
      <c r="B26" s="91"/>
      <c r="C26" s="91"/>
      <c r="D26" s="91"/>
      <c r="E26" s="91"/>
      <c r="F26" s="91"/>
      <c r="G26" s="91"/>
    </row>
    <row r="27" spans="1:7" s="1" customFormat="1" ht="21" customHeight="1">
      <c r="A27" s="91"/>
      <c r="B27" s="91"/>
      <c r="C27" s="91"/>
      <c r="D27" s="91"/>
      <c r="E27" s="91"/>
      <c r="F27" s="91"/>
      <c r="G27" s="91"/>
    </row>
    <row r="28" spans="1:7" s="1" customFormat="1" ht="21" customHeight="1">
      <c r="A28" s="91"/>
      <c r="B28" s="91"/>
      <c r="C28" s="91"/>
      <c r="D28" s="91"/>
      <c r="E28" s="91"/>
      <c r="F28" s="91"/>
      <c r="G28" s="91"/>
    </row>
    <row r="29" spans="1:7" s="1" customFormat="1" ht="21" customHeight="1">
      <c r="A29" s="91"/>
      <c r="B29" s="91"/>
      <c r="C29" s="91"/>
      <c r="D29" s="91"/>
      <c r="E29" s="91"/>
      <c r="F29" s="91"/>
      <c r="G29" s="91"/>
    </row>
    <row r="30" spans="1:7" s="1" customFormat="1" ht="21" customHeight="1">
      <c r="A30" s="91"/>
      <c r="B30" s="91"/>
      <c r="C30" s="91"/>
      <c r="D30" s="91"/>
      <c r="E30" s="91"/>
      <c r="F30" s="91"/>
      <c r="G30" s="91"/>
    </row>
    <row r="31" s="1" customFormat="1" ht="21" customHeight="1"/>
    <row r="32" spans="1:7" s="1" customFormat="1" ht="21" customHeight="1">
      <c r="A32" s="91"/>
      <c r="B32" s="91"/>
      <c r="C32" s="91"/>
      <c r="D32" s="91"/>
      <c r="E32" s="91"/>
      <c r="F32" s="91"/>
      <c r="G32" s="91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92" t="s">
        <v>97</v>
      </c>
      <c r="B2" s="92"/>
      <c r="C2" s="92"/>
      <c r="D2" s="92"/>
      <c r="E2" s="92"/>
      <c r="F2" s="93"/>
      <c r="G2" s="93"/>
    </row>
    <row r="3" spans="1:7" s="1" customFormat="1" ht="21" customHeight="1">
      <c r="A3" s="94" t="s">
        <v>1</v>
      </c>
      <c r="B3" s="95"/>
      <c r="C3" s="95"/>
      <c r="D3" s="95"/>
      <c r="E3" s="96" t="s">
        <v>2</v>
      </c>
      <c r="F3" s="91"/>
      <c r="G3" s="91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91"/>
      <c r="G4" s="91"/>
    </row>
    <row r="5" spans="1:7" s="1" customFormat="1" ht="21" customHeight="1">
      <c r="A5" s="4" t="s">
        <v>78</v>
      </c>
      <c r="B5" s="3" t="s">
        <v>79</v>
      </c>
      <c r="C5" s="97" t="s">
        <v>28</v>
      </c>
      <c r="D5" s="97" t="s">
        <v>100</v>
      </c>
      <c r="E5" s="97" t="s">
        <v>101</v>
      </c>
      <c r="F5" s="91"/>
      <c r="G5" s="91"/>
    </row>
    <row r="6" spans="1:7" s="1" customFormat="1" ht="21" customHeight="1">
      <c r="A6" s="5" t="s">
        <v>42</v>
      </c>
      <c r="B6" s="5" t="s">
        <v>42</v>
      </c>
      <c r="C6" s="98">
        <v>1</v>
      </c>
      <c r="D6" s="98">
        <f>C6+1</f>
        <v>2</v>
      </c>
      <c r="E6" s="98">
        <f>D6+1</f>
        <v>3</v>
      </c>
      <c r="F6" s="91"/>
      <c r="G6" s="91"/>
    </row>
    <row r="7" spans="1:8" s="1" customFormat="1" ht="18.75" customHeight="1">
      <c r="A7" s="6" t="s">
        <v>43</v>
      </c>
      <c r="B7" s="6" t="s">
        <v>28</v>
      </c>
      <c r="C7" s="100">
        <v>1163.29273</v>
      </c>
      <c r="D7" s="100">
        <v>922.62473</v>
      </c>
      <c r="E7" s="99">
        <v>240.668</v>
      </c>
      <c r="F7" s="110"/>
      <c r="G7" s="110"/>
      <c r="H7" s="11"/>
    </row>
    <row r="8" spans="1:5" s="1" customFormat="1" ht="18.75" customHeight="1">
      <c r="A8" s="6"/>
      <c r="B8" s="6" t="s">
        <v>102</v>
      </c>
      <c r="C8" s="100">
        <v>918.15113</v>
      </c>
      <c r="D8" s="100">
        <v>918.15113</v>
      </c>
      <c r="E8" s="99"/>
    </row>
    <row r="9" spans="1:5" s="1" customFormat="1" ht="18.75" customHeight="1">
      <c r="A9" s="6" t="s">
        <v>103</v>
      </c>
      <c r="B9" s="6" t="s">
        <v>104</v>
      </c>
      <c r="C9" s="100">
        <v>311.0796</v>
      </c>
      <c r="D9" s="100">
        <v>311.0796</v>
      </c>
      <c r="E9" s="99"/>
    </row>
    <row r="10" spans="1:5" s="1" customFormat="1" ht="18.75" customHeight="1">
      <c r="A10" s="6" t="s">
        <v>105</v>
      </c>
      <c r="B10" s="6" t="s">
        <v>106</v>
      </c>
      <c r="C10" s="100">
        <v>171.27</v>
      </c>
      <c r="D10" s="100">
        <v>171.27</v>
      </c>
      <c r="E10" s="99"/>
    </row>
    <row r="11" spans="1:5" s="1" customFormat="1" ht="18.75" customHeight="1">
      <c r="A11" s="6" t="s">
        <v>107</v>
      </c>
      <c r="B11" s="6" t="s">
        <v>108</v>
      </c>
      <c r="C11" s="100">
        <v>31.836</v>
      </c>
      <c r="D11" s="100">
        <v>31.836</v>
      </c>
      <c r="E11" s="99"/>
    </row>
    <row r="12" spans="1:5" s="1" customFormat="1" ht="18.75" customHeight="1">
      <c r="A12" s="6" t="s">
        <v>109</v>
      </c>
      <c r="B12" s="6" t="s">
        <v>110</v>
      </c>
      <c r="C12" s="100">
        <v>25.9233</v>
      </c>
      <c r="D12" s="100">
        <v>25.9233</v>
      </c>
      <c r="E12" s="99"/>
    </row>
    <row r="13" spans="1:5" s="1" customFormat="1" ht="18.75" customHeight="1">
      <c r="A13" s="6" t="s">
        <v>111</v>
      </c>
      <c r="B13" s="6" t="s">
        <v>112</v>
      </c>
      <c r="C13" s="100">
        <v>130.3884</v>
      </c>
      <c r="D13" s="100">
        <v>130.3884</v>
      </c>
      <c r="E13" s="99"/>
    </row>
    <row r="14" spans="1:5" s="1" customFormat="1" ht="18.75" customHeight="1">
      <c r="A14" s="6" t="s">
        <v>113</v>
      </c>
      <c r="B14" s="6" t="s">
        <v>114</v>
      </c>
      <c r="C14" s="100">
        <v>82.057104</v>
      </c>
      <c r="D14" s="100">
        <v>82.057104</v>
      </c>
      <c r="E14" s="99"/>
    </row>
    <row r="15" spans="1:5" s="1" customFormat="1" ht="18.75" customHeight="1">
      <c r="A15" s="6" t="s">
        <v>115</v>
      </c>
      <c r="B15" s="6" t="s">
        <v>116</v>
      </c>
      <c r="C15" s="100">
        <v>42.846968</v>
      </c>
      <c r="D15" s="100">
        <v>42.846968</v>
      </c>
      <c r="E15" s="99"/>
    </row>
    <row r="16" spans="1:5" s="1" customFormat="1" ht="18.75" customHeight="1">
      <c r="A16" s="6" t="s">
        <v>117</v>
      </c>
      <c r="B16" s="6" t="s">
        <v>118</v>
      </c>
      <c r="C16" s="100">
        <v>0.021006</v>
      </c>
      <c r="D16" s="100">
        <v>0.021006</v>
      </c>
      <c r="E16" s="99"/>
    </row>
    <row r="17" spans="1:5" s="1" customFormat="1" ht="18.75" customHeight="1">
      <c r="A17" s="6" t="s">
        <v>119</v>
      </c>
      <c r="B17" s="6" t="s">
        <v>120</v>
      </c>
      <c r="C17" s="100">
        <v>0.7776</v>
      </c>
      <c r="D17" s="100">
        <v>0.7776</v>
      </c>
      <c r="E17" s="99"/>
    </row>
    <row r="18" spans="1:5" s="1" customFormat="1" ht="18.75" customHeight="1">
      <c r="A18" s="6" t="s">
        <v>121</v>
      </c>
      <c r="B18" s="6" t="s">
        <v>122</v>
      </c>
      <c r="C18" s="100">
        <v>57.881952</v>
      </c>
      <c r="D18" s="100">
        <v>57.881952</v>
      </c>
      <c r="E18" s="99"/>
    </row>
    <row r="19" spans="1:5" s="1" customFormat="1" ht="18.75" customHeight="1">
      <c r="A19" s="6" t="s">
        <v>123</v>
      </c>
      <c r="B19" s="6" t="s">
        <v>124</v>
      </c>
      <c r="C19" s="100">
        <v>0.168</v>
      </c>
      <c r="D19" s="100">
        <v>0.168</v>
      </c>
      <c r="E19" s="99"/>
    </row>
    <row r="20" spans="1:5" s="1" customFormat="1" ht="18.75" customHeight="1">
      <c r="A20" s="6" t="s">
        <v>125</v>
      </c>
      <c r="B20" s="6" t="s">
        <v>126</v>
      </c>
      <c r="C20" s="100">
        <v>1.044</v>
      </c>
      <c r="D20" s="100">
        <v>1.044</v>
      </c>
      <c r="E20" s="99"/>
    </row>
    <row r="21" spans="1:5" s="1" customFormat="1" ht="18.75" customHeight="1">
      <c r="A21" s="6" t="s">
        <v>127</v>
      </c>
      <c r="B21" s="6" t="s">
        <v>128</v>
      </c>
      <c r="C21" s="100">
        <v>62.8572</v>
      </c>
      <c r="D21" s="100">
        <v>62.8572</v>
      </c>
      <c r="E21" s="99"/>
    </row>
    <row r="22" spans="1:5" s="1" customFormat="1" ht="18.75" customHeight="1">
      <c r="A22" s="6"/>
      <c r="B22" s="6" t="s">
        <v>129</v>
      </c>
      <c r="C22" s="100">
        <v>240.668</v>
      </c>
      <c r="D22" s="100"/>
      <c r="E22" s="99">
        <v>240.668</v>
      </c>
    </row>
    <row r="23" spans="1:5" s="1" customFormat="1" ht="18.75" customHeight="1">
      <c r="A23" s="6" t="s">
        <v>130</v>
      </c>
      <c r="B23" s="6" t="s">
        <v>131</v>
      </c>
      <c r="C23" s="100">
        <v>73.525</v>
      </c>
      <c r="D23" s="100"/>
      <c r="E23" s="99">
        <v>73.525</v>
      </c>
    </row>
    <row r="24" spans="1:5" s="1" customFormat="1" ht="18.75" customHeight="1">
      <c r="A24" s="6" t="s">
        <v>132</v>
      </c>
      <c r="B24" s="6" t="s">
        <v>133</v>
      </c>
      <c r="C24" s="100">
        <v>6</v>
      </c>
      <c r="D24" s="100"/>
      <c r="E24" s="99">
        <v>6</v>
      </c>
    </row>
    <row r="25" spans="1:5" s="1" customFormat="1" ht="18.75" customHeight="1">
      <c r="A25" s="6" t="s">
        <v>134</v>
      </c>
      <c r="B25" s="6" t="s">
        <v>135</v>
      </c>
      <c r="C25" s="100">
        <v>1.956</v>
      </c>
      <c r="D25" s="100"/>
      <c r="E25" s="99">
        <v>1.956</v>
      </c>
    </row>
    <row r="26" spans="1:5" s="1" customFormat="1" ht="18.75" customHeight="1">
      <c r="A26" s="6" t="s">
        <v>136</v>
      </c>
      <c r="B26" s="6" t="s">
        <v>137</v>
      </c>
      <c r="C26" s="100">
        <v>39.185</v>
      </c>
      <c r="D26" s="100"/>
      <c r="E26" s="99">
        <v>39.185</v>
      </c>
    </row>
    <row r="27" spans="1:5" s="1" customFormat="1" ht="18.75" customHeight="1">
      <c r="A27" s="6" t="s">
        <v>138</v>
      </c>
      <c r="B27" s="6" t="s">
        <v>139</v>
      </c>
      <c r="C27" s="100">
        <v>5.94</v>
      </c>
      <c r="D27" s="100"/>
      <c r="E27" s="99">
        <v>5.94</v>
      </c>
    </row>
    <row r="28" spans="1:5" s="1" customFormat="1" ht="18.75" customHeight="1">
      <c r="A28" s="6" t="s">
        <v>140</v>
      </c>
      <c r="B28" s="6" t="s">
        <v>141</v>
      </c>
      <c r="C28" s="100">
        <v>6.24</v>
      </c>
      <c r="D28" s="100"/>
      <c r="E28" s="99">
        <v>6.24</v>
      </c>
    </row>
    <row r="29" spans="1:5" s="1" customFormat="1" ht="18.75" customHeight="1">
      <c r="A29" s="6" t="s">
        <v>142</v>
      </c>
      <c r="B29" s="6" t="s">
        <v>143</v>
      </c>
      <c r="C29" s="100">
        <v>2.592</v>
      </c>
      <c r="D29" s="100"/>
      <c r="E29" s="99">
        <v>2.592</v>
      </c>
    </row>
    <row r="30" spans="1:5" s="1" customFormat="1" ht="18.75" customHeight="1">
      <c r="A30" s="6" t="s">
        <v>144</v>
      </c>
      <c r="B30" s="6" t="s">
        <v>145</v>
      </c>
      <c r="C30" s="100">
        <v>39.95</v>
      </c>
      <c r="D30" s="100"/>
      <c r="E30" s="99">
        <v>39.95</v>
      </c>
    </row>
    <row r="31" spans="1:5" s="1" customFormat="1" ht="18.75" customHeight="1">
      <c r="A31" s="6" t="s">
        <v>146</v>
      </c>
      <c r="B31" s="6" t="s">
        <v>147</v>
      </c>
      <c r="C31" s="100">
        <v>49.56</v>
      </c>
      <c r="D31" s="100"/>
      <c r="E31" s="99">
        <v>49.56</v>
      </c>
    </row>
    <row r="32" spans="1:5" s="1" customFormat="1" ht="18.75" customHeight="1">
      <c r="A32" s="6" t="s">
        <v>148</v>
      </c>
      <c r="B32" s="6" t="s">
        <v>149</v>
      </c>
      <c r="C32" s="100">
        <v>0.72</v>
      </c>
      <c r="D32" s="100"/>
      <c r="E32" s="99">
        <v>0.72</v>
      </c>
    </row>
    <row r="33" spans="1:5" s="1" customFormat="1" ht="18.75" customHeight="1">
      <c r="A33" s="6" t="s">
        <v>150</v>
      </c>
      <c r="B33" s="6" t="s">
        <v>151</v>
      </c>
      <c r="C33" s="100">
        <v>15</v>
      </c>
      <c r="D33" s="100"/>
      <c r="E33" s="99">
        <v>15</v>
      </c>
    </row>
    <row r="34" spans="1:5" s="1" customFormat="1" ht="18.75" customHeight="1">
      <c r="A34" s="6"/>
      <c r="B34" s="6" t="s">
        <v>152</v>
      </c>
      <c r="C34" s="100">
        <v>4.4736</v>
      </c>
      <c r="D34" s="100">
        <v>4.4736</v>
      </c>
      <c r="E34" s="99"/>
    </row>
    <row r="35" spans="1:5" s="1" customFormat="1" ht="18.75" customHeight="1">
      <c r="A35" s="6" t="s">
        <v>153</v>
      </c>
      <c r="B35" s="6" t="s">
        <v>154</v>
      </c>
      <c r="C35" s="100">
        <v>2.7936</v>
      </c>
      <c r="D35" s="100">
        <v>2.7936</v>
      </c>
      <c r="E35" s="99"/>
    </row>
    <row r="36" spans="1:5" s="1" customFormat="1" ht="18.75" customHeight="1">
      <c r="A36" s="6" t="s">
        <v>155</v>
      </c>
      <c r="B36" s="6" t="s">
        <v>156</v>
      </c>
      <c r="C36" s="100">
        <v>1.68</v>
      </c>
      <c r="D36" s="100">
        <v>1.68</v>
      </c>
      <c r="E36" s="99"/>
    </row>
    <row r="37" spans="1:8" s="1" customFormat="1" ht="21" customHeight="1">
      <c r="A37" s="91"/>
      <c r="B37" s="91"/>
      <c r="C37" s="91"/>
      <c r="D37" s="91"/>
      <c r="E37" s="91"/>
      <c r="F37" s="91"/>
      <c r="G37" s="91"/>
      <c r="H37" s="11"/>
    </row>
    <row r="38" spans="1:7" s="1" customFormat="1" ht="21" customHeight="1">
      <c r="A38" s="91"/>
      <c r="B38" s="91"/>
      <c r="C38" s="91"/>
      <c r="D38" s="91"/>
      <c r="E38" s="91"/>
      <c r="F38" s="91"/>
      <c r="G38" s="91"/>
    </row>
    <row r="39" spans="1:6" s="1" customFormat="1" ht="21" customHeight="1">
      <c r="A39" s="91"/>
      <c r="B39" s="91"/>
      <c r="C39" s="91"/>
      <c r="D39" s="91"/>
      <c r="E39" s="91"/>
      <c r="F39" s="91"/>
    </row>
    <row r="40" spans="1:7" s="1" customFormat="1" ht="21" customHeight="1">
      <c r="A40" s="91"/>
      <c r="B40" s="91"/>
      <c r="C40" s="91"/>
      <c r="D40" s="91"/>
      <c r="E40" s="91"/>
      <c r="F40" s="91"/>
      <c r="G40" s="91"/>
    </row>
    <row r="41" spans="1:7" s="1" customFormat="1" ht="21" customHeight="1">
      <c r="A41" s="91"/>
      <c r="B41" s="91"/>
      <c r="C41" s="91"/>
      <c r="D41" s="91"/>
      <c r="E41" s="91"/>
      <c r="F41" s="91"/>
      <c r="G41" s="91"/>
    </row>
    <row r="42" spans="1:7" s="1" customFormat="1" ht="21" customHeight="1">
      <c r="A42" s="91"/>
      <c r="B42" s="91"/>
      <c r="C42" s="91"/>
      <c r="D42" s="91"/>
      <c r="E42" s="91"/>
      <c r="F42" s="91"/>
      <c r="G42" s="91"/>
    </row>
    <row r="43" spans="1:7" s="1" customFormat="1" ht="21" customHeight="1">
      <c r="A43" s="91"/>
      <c r="B43" s="91"/>
      <c r="C43" s="91"/>
      <c r="D43" s="91"/>
      <c r="E43" s="91"/>
      <c r="F43" s="91"/>
      <c r="G43" s="91"/>
    </row>
    <row r="44" spans="1:7" s="1" customFormat="1" ht="21" customHeight="1">
      <c r="A44" s="91"/>
      <c r="B44" s="91"/>
      <c r="C44" s="91"/>
      <c r="D44" s="91"/>
      <c r="E44" s="91"/>
      <c r="F44" s="91"/>
      <c r="G44" s="91"/>
    </row>
    <row r="45" spans="1:7" s="1" customFormat="1" ht="21" customHeight="1">
      <c r="A45" s="91"/>
      <c r="B45" s="91"/>
      <c r="C45" s="91"/>
      <c r="D45" s="91"/>
      <c r="E45" s="91"/>
      <c r="F45" s="91"/>
      <c r="G45" s="91"/>
    </row>
    <row r="46" s="1" customFormat="1" ht="21" customHeight="1"/>
    <row r="47" spans="1:7" s="1" customFormat="1" ht="21" customHeight="1">
      <c r="A47" s="91"/>
      <c r="B47" s="91"/>
      <c r="C47" s="91"/>
      <c r="D47" s="91"/>
      <c r="E47" s="91"/>
      <c r="F47" s="91"/>
      <c r="G47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6" sqref="F6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102"/>
    </row>
    <row r="2" spans="1:7" s="1" customFormat="1" ht="30" customHeight="1">
      <c r="A2" s="92" t="s">
        <v>157</v>
      </c>
      <c r="B2" s="92"/>
      <c r="C2" s="92"/>
      <c r="D2" s="92"/>
      <c r="E2" s="92"/>
      <c r="F2" s="92"/>
      <c r="G2" s="92"/>
    </row>
    <row r="3" spans="1:7" s="1" customFormat="1" ht="18" customHeight="1">
      <c r="A3" s="103" t="s">
        <v>1</v>
      </c>
      <c r="B3" s="103"/>
      <c r="C3" s="103"/>
      <c r="D3" s="104"/>
      <c r="E3" s="104"/>
      <c r="F3" s="104"/>
      <c r="G3" s="96" t="s">
        <v>2</v>
      </c>
    </row>
    <row r="4" spans="1:7" s="1" customFormat="1" ht="31.5" customHeight="1">
      <c r="A4" s="5" t="s">
        <v>158</v>
      </c>
      <c r="B4" s="5" t="s">
        <v>159</v>
      </c>
      <c r="C4" s="5" t="s">
        <v>28</v>
      </c>
      <c r="D4" s="105" t="s">
        <v>160</v>
      </c>
      <c r="E4" s="5" t="s">
        <v>161</v>
      </c>
      <c r="F4" s="106" t="s">
        <v>162</v>
      </c>
      <c r="G4" s="5" t="s">
        <v>163</v>
      </c>
    </row>
    <row r="5" spans="1:7" s="1" customFormat="1" ht="21.75" customHeight="1">
      <c r="A5" s="107" t="s">
        <v>42</v>
      </c>
      <c r="B5" s="107" t="s">
        <v>42</v>
      </c>
      <c r="C5" s="108">
        <v>1</v>
      </c>
      <c r="D5" s="109">
        <f>C5+1</f>
        <v>2</v>
      </c>
      <c r="E5" s="109">
        <f>D5+1</f>
        <v>3</v>
      </c>
      <c r="F5" s="109">
        <f>E5+1</f>
        <v>4</v>
      </c>
      <c r="G5" s="109">
        <f>F5+1</f>
        <v>5</v>
      </c>
    </row>
    <row r="6" spans="1:7" s="1" customFormat="1" ht="22.5" customHeight="1">
      <c r="A6" s="6" t="s">
        <v>43</v>
      </c>
      <c r="B6" s="6" t="s">
        <v>28</v>
      </c>
      <c r="C6" s="100">
        <v>79.135</v>
      </c>
      <c r="D6" s="100"/>
      <c r="E6" s="100">
        <v>39.185</v>
      </c>
      <c r="F6" s="99">
        <v>39.95</v>
      </c>
      <c r="G6" s="99"/>
    </row>
    <row r="7" spans="1:7" s="1" customFormat="1" ht="22.5" customHeight="1">
      <c r="A7" s="6" t="s">
        <v>164</v>
      </c>
      <c r="B7" s="6" t="s">
        <v>165</v>
      </c>
      <c r="C7" s="100">
        <v>79.135</v>
      </c>
      <c r="D7" s="100"/>
      <c r="E7" s="100">
        <v>39.185</v>
      </c>
      <c r="F7" s="99">
        <v>39.95</v>
      </c>
      <c r="G7" s="99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C8" sqref="C8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92" t="s">
        <v>166</v>
      </c>
      <c r="B2" s="92"/>
      <c r="C2" s="92"/>
      <c r="D2" s="92"/>
      <c r="E2" s="92"/>
      <c r="F2" s="93"/>
      <c r="G2" s="93"/>
    </row>
    <row r="3" spans="1:7" s="1" customFormat="1" ht="21" customHeight="1">
      <c r="A3" s="94" t="s">
        <v>1</v>
      </c>
      <c r="B3" s="95"/>
      <c r="C3" s="95"/>
      <c r="D3" s="95"/>
      <c r="E3" s="96" t="s">
        <v>2</v>
      </c>
      <c r="F3" s="91"/>
      <c r="G3" s="91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91"/>
      <c r="G4" s="91"/>
    </row>
    <row r="5" spans="1:7" s="1" customFormat="1" ht="21" customHeight="1">
      <c r="A5" s="4" t="s">
        <v>78</v>
      </c>
      <c r="B5" s="3" t="s">
        <v>79</v>
      </c>
      <c r="C5" s="97" t="s">
        <v>28</v>
      </c>
      <c r="D5" s="97" t="s">
        <v>73</v>
      </c>
      <c r="E5" s="97" t="s">
        <v>74</v>
      </c>
      <c r="F5" s="91"/>
      <c r="G5" s="91"/>
    </row>
    <row r="6" spans="1:8" s="1" customFormat="1" ht="21" customHeight="1">
      <c r="A6" s="5" t="s">
        <v>42</v>
      </c>
      <c r="B6" s="5" t="s">
        <v>42</v>
      </c>
      <c r="C6" s="98">
        <v>1</v>
      </c>
      <c r="D6" s="98">
        <f>C6+1</f>
        <v>2</v>
      </c>
      <c r="E6" s="98">
        <f>D6+1</f>
        <v>3</v>
      </c>
      <c r="F6" s="91"/>
      <c r="G6" s="91"/>
      <c r="H6" s="11"/>
    </row>
    <row r="7" spans="1:7" s="1" customFormat="1" ht="18.75" customHeight="1">
      <c r="A7" s="6"/>
      <c r="B7" s="6"/>
      <c r="C7" s="99"/>
      <c r="D7" s="100"/>
      <c r="E7" s="99"/>
      <c r="F7" s="91"/>
      <c r="G7" s="91"/>
    </row>
    <row r="8" s="1" customFormat="1" ht="21" customHeight="1">
      <c r="B8" s="101" t="s">
        <v>167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R13" sqref="R13"/>
    </sheetView>
  </sheetViews>
  <sheetFormatPr defaultColWidth="8.8515625" defaultRowHeight="12.75"/>
  <cols>
    <col min="1" max="1" width="9.8515625" style="47" customWidth="1"/>
    <col min="2" max="3" width="8.28125" style="47" customWidth="1"/>
    <col min="4" max="5" width="8.421875" style="47" customWidth="1"/>
    <col min="6" max="8" width="10.00390625" style="47" customWidth="1"/>
    <col min="9" max="12" width="4.140625" style="47" customWidth="1"/>
    <col min="13" max="13" width="11.421875" style="47" customWidth="1"/>
    <col min="14" max="16384" width="9.140625" style="47" bestFit="1" customWidth="1"/>
  </cols>
  <sheetData>
    <row r="1" spans="1:13" ht="19.5" customHeight="1">
      <c r="A1" s="48" t="s">
        <v>168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.75" customHeight="1">
      <c r="A2" s="50" t="s">
        <v>169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75" customHeight="1">
      <c r="A3" s="51" t="s">
        <v>170</v>
      </c>
      <c r="B3" s="51" t="s">
        <v>171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1.75" customHeight="1">
      <c r="A4" s="51" t="s">
        <v>172</v>
      </c>
      <c r="B4" s="51" t="s">
        <v>173</v>
      </c>
      <c r="C4" s="51"/>
      <c r="D4" s="51"/>
      <c r="E4" s="51"/>
      <c r="F4" s="51"/>
      <c r="G4" s="51" t="s">
        <v>174</v>
      </c>
      <c r="H4" s="51" t="s">
        <v>175</v>
      </c>
      <c r="I4" s="51"/>
      <c r="J4" s="51"/>
      <c r="K4" s="51"/>
      <c r="L4" s="51"/>
      <c r="M4" s="51"/>
    </row>
    <row r="5" spans="1:13" ht="21.75" customHeight="1">
      <c r="A5" s="52" t="s">
        <v>176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1.75" customHeight="1">
      <c r="A6" s="51" t="s">
        <v>177</v>
      </c>
      <c r="B6" s="51"/>
      <c r="C6" s="51"/>
      <c r="D6" s="53" t="s">
        <v>178</v>
      </c>
      <c r="E6" s="53"/>
      <c r="F6" s="53"/>
      <c r="G6" s="53" t="s">
        <v>179</v>
      </c>
      <c r="H6" s="53"/>
      <c r="I6" s="53" t="s">
        <v>180</v>
      </c>
      <c r="J6" s="53"/>
      <c r="K6" s="53"/>
      <c r="L6" s="53"/>
      <c r="M6" s="53"/>
    </row>
    <row r="7" spans="1:13" ht="21.75" customHeight="1">
      <c r="A7" s="51" t="s">
        <v>181</v>
      </c>
      <c r="B7" s="51"/>
      <c r="C7" s="51"/>
      <c r="D7" s="51" t="s">
        <v>182</v>
      </c>
      <c r="E7" s="51"/>
      <c r="F7" s="51"/>
      <c r="G7" s="51" t="s">
        <v>183</v>
      </c>
      <c r="H7" s="51"/>
      <c r="I7" s="53" t="s">
        <v>184</v>
      </c>
      <c r="J7" s="53"/>
      <c r="K7" s="53"/>
      <c r="L7" s="53"/>
      <c r="M7" s="53"/>
    </row>
    <row r="8" spans="1:13" ht="21.75" customHeight="1">
      <c r="A8" s="51" t="s">
        <v>185</v>
      </c>
      <c r="B8" s="51"/>
      <c r="C8" s="51"/>
      <c r="D8" s="51" t="s">
        <v>186</v>
      </c>
      <c r="E8" s="51"/>
      <c r="F8" s="51"/>
      <c r="G8" s="51" t="s">
        <v>187</v>
      </c>
      <c r="H8" s="51"/>
      <c r="I8" s="53">
        <v>71</v>
      </c>
      <c r="J8" s="53"/>
      <c r="K8" s="53"/>
      <c r="L8" s="53"/>
      <c r="M8" s="53"/>
    </row>
    <row r="9" spans="1:13" ht="21.75" customHeight="1">
      <c r="A9" s="51" t="s">
        <v>188</v>
      </c>
      <c r="B9" s="51"/>
      <c r="C9" s="51"/>
      <c r="D9" s="51">
        <v>7</v>
      </c>
      <c r="E9" s="51"/>
      <c r="F9" s="51"/>
      <c r="G9" s="51" t="s">
        <v>189</v>
      </c>
      <c r="H9" s="51"/>
      <c r="I9" s="53" t="s">
        <v>190</v>
      </c>
      <c r="J9" s="53"/>
      <c r="K9" s="53"/>
      <c r="L9" s="53"/>
      <c r="M9" s="53"/>
    </row>
    <row r="10" spans="1:13" ht="21.75" customHeight="1">
      <c r="A10" s="54" t="s">
        <v>191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1.75" customHeight="1">
      <c r="A11" s="51" t="s">
        <v>192</v>
      </c>
      <c r="B11" s="51"/>
      <c r="C11" s="51"/>
      <c r="D11" s="55" t="s">
        <v>193</v>
      </c>
      <c r="E11" s="55"/>
      <c r="F11" s="55"/>
      <c r="G11" s="51" t="s">
        <v>194</v>
      </c>
      <c r="H11" s="51"/>
      <c r="I11" s="55" t="s">
        <v>180</v>
      </c>
      <c r="J11" s="55"/>
      <c r="K11" s="55"/>
      <c r="L11" s="55"/>
      <c r="M11" s="55"/>
    </row>
    <row r="12" spans="1:13" ht="21.75" customHeight="1">
      <c r="A12" s="51" t="s">
        <v>195</v>
      </c>
      <c r="B12" s="51"/>
      <c r="C12" s="51"/>
      <c r="D12" s="55">
        <v>3192.95</v>
      </c>
      <c r="E12" s="55"/>
      <c r="F12" s="55"/>
      <c r="G12" s="51" t="s">
        <v>196</v>
      </c>
      <c r="H12" s="51"/>
      <c r="I12" s="55">
        <v>10</v>
      </c>
      <c r="J12" s="55"/>
      <c r="K12" s="55"/>
      <c r="L12" s="55"/>
      <c r="M12" s="55"/>
    </row>
    <row r="13" spans="1:13" ht="21.75" customHeight="1">
      <c r="A13" s="51" t="s">
        <v>197</v>
      </c>
      <c r="B13" s="51"/>
      <c r="C13" s="51"/>
      <c r="D13" s="55" t="s">
        <v>193</v>
      </c>
      <c r="E13" s="55"/>
      <c r="F13" s="55"/>
      <c r="G13" s="51" t="s">
        <v>198</v>
      </c>
      <c r="H13" s="51"/>
      <c r="I13" s="55" t="s">
        <v>199</v>
      </c>
      <c r="J13" s="55"/>
      <c r="K13" s="55"/>
      <c r="L13" s="55"/>
      <c r="M13" s="55"/>
    </row>
    <row r="14" spans="1:13" ht="21.75" customHeight="1">
      <c r="A14" s="51" t="s">
        <v>101</v>
      </c>
      <c r="B14" s="51"/>
      <c r="C14" s="51"/>
      <c r="D14" s="55" t="s">
        <v>200</v>
      </c>
      <c r="E14" s="55"/>
      <c r="F14" s="55"/>
      <c r="G14" s="56" t="s">
        <v>201</v>
      </c>
      <c r="H14" s="56"/>
      <c r="I14" s="55" t="s">
        <v>202</v>
      </c>
      <c r="J14" s="55"/>
      <c r="K14" s="55"/>
      <c r="L14" s="55"/>
      <c r="M14" s="55"/>
    </row>
    <row r="15" spans="1:15" ht="21.75" customHeight="1">
      <c r="A15" s="57" t="s">
        <v>203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82"/>
      <c r="O15" s="82"/>
    </row>
    <row r="16" spans="1:13" ht="21.75" customHeight="1">
      <c r="A16" s="58" t="s">
        <v>204</v>
      </c>
      <c r="B16" s="59"/>
      <c r="C16" s="60"/>
      <c r="D16" s="57" t="s">
        <v>205</v>
      </c>
      <c r="E16" s="57"/>
      <c r="F16" s="57" t="s">
        <v>206</v>
      </c>
      <c r="G16" s="57"/>
      <c r="H16" s="57"/>
      <c r="I16" s="57" t="s">
        <v>207</v>
      </c>
      <c r="J16" s="57"/>
      <c r="K16" s="57"/>
      <c r="L16" s="57"/>
      <c r="M16" s="57"/>
    </row>
    <row r="17" spans="1:13" ht="21.75" customHeight="1">
      <c r="A17" s="61" t="s">
        <v>208</v>
      </c>
      <c r="B17" s="62"/>
      <c r="C17" s="63"/>
      <c r="D17" s="64" t="s">
        <v>209</v>
      </c>
      <c r="E17" s="65"/>
      <c r="F17" s="66" t="s">
        <v>210</v>
      </c>
      <c r="G17" s="67"/>
      <c r="H17" s="68"/>
      <c r="I17" s="53" t="s">
        <v>211</v>
      </c>
      <c r="J17" s="53"/>
      <c r="K17" s="53"/>
      <c r="L17" s="53"/>
      <c r="M17" s="53"/>
    </row>
    <row r="18" spans="1:13" ht="21.75" customHeight="1">
      <c r="A18" s="61" t="s">
        <v>208</v>
      </c>
      <c r="B18" s="62"/>
      <c r="C18" s="63"/>
      <c r="D18" s="69"/>
      <c r="E18" s="70"/>
      <c r="F18" s="66" t="s">
        <v>212</v>
      </c>
      <c r="G18" s="67"/>
      <c r="H18" s="68"/>
      <c r="I18" s="83" t="s">
        <v>213</v>
      </c>
      <c r="J18" s="53"/>
      <c r="K18" s="53"/>
      <c r="L18" s="53"/>
      <c r="M18" s="53"/>
    </row>
    <row r="19" spans="1:13" ht="21.75" customHeight="1">
      <c r="A19" s="61" t="s">
        <v>208</v>
      </c>
      <c r="B19" s="62"/>
      <c r="C19" s="63"/>
      <c r="D19" s="69"/>
      <c r="E19" s="70"/>
      <c r="F19" s="66" t="s">
        <v>214</v>
      </c>
      <c r="G19" s="67"/>
      <c r="H19" s="68"/>
      <c r="I19" s="83" t="s">
        <v>215</v>
      </c>
      <c r="J19" s="53"/>
      <c r="K19" s="53"/>
      <c r="L19" s="53"/>
      <c r="M19" s="53"/>
    </row>
    <row r="20" spans="1:13" ht="29.25" customHeight="1">
      <c r="A20" s="61"/>
      <c r="B20" s="62"/>
      <c r="C20" s="63"/>
      <c r="D20" s="71"/>
      <c r="E20" s="72"/>
      <c r="F20" s="66" t="s">
        <v>216</v>
      </c>
      <c r="G20" s="67"/>
      <c r="H20" s="68"/>
      <c r="I20" s="84" t="s">
        <v>217</v>
      </c>
      <c r="J20" s="85"/>
      <c r="K20" s="85"/>
      <c r="L20" s="85"/>
      <c r="M20" s="86"/>
    </row>
    <row r="21" spans="1:13" ht="21.75" customHeight="1">
      <c r="A21" s="61" t="s">
        <v>208</v>
      </c>
      <c r="B21" s="62"/>
      <c r="C21" s="63"/>
      <c r="D21" s="64" t="s">
        <v>218</v>
      </c>
      <c r="E21" s="65"/>
      <c r="F21" s="66" t="s">
        <v>219</v>
      </c>
      <c r="G21" s="67"/>
      <c r="H21" s="68"/>
      <c r="I21" s="87" t="s">
        <v>220</v>
      </c>
      <c r="J21" s="53"/>
      <c r="K21" s="53"/>
      <c r="L21" s="53"/>
      <c r="M21" s="53"/>
    </row>
    <row r="22" spans="1:13" ht="21.75" customHeight="1">
      <c r="A22" s="61" t="s">
        <v>208</v>
      </c>
      <c r="B22" s="62"/>
      <c r="C22" s="63"/>
      <c r="D22" s="69"/>
      <c r="E22" s="70"/>
      <c r="F22" s="66" t="s">
        <v>221</v>
      </c>
      <c r="G22" s="67"/>
      <c r="H22" s="68"/>
      <c r="I22" s="53" t="s">
        <v>222</v>
      </c>
      <c r="J22" s="53"/>
      <c r="K22" s="53"/>
      <c r="L22" s="53"/>
      <c r="M22" s="53"/>
    </row>
    <row r="23" spans="1:13" ht="21.75" customHeight="1">
      <c r="A23" s="61"/>
      <c r="B23" s="62"/>
      <c r="C23" s="63"/>
      <c r="D23" s="71"/>
      <c r="E23" s="72"/>
      <c r="F23" s="66" t="s">
        <v>223</v>
      </c>
      <c r="G23" s="67"/>
      <c r="H23" s="68"/>
      <c r="I23" s="84" t="s">
        <v>224</v>
      </c>
      <c r="J23" s="67"/>
      <c r="K23" s="67"/>
      <c r="L23" s="67"/>
      <c r="M23" s="68"/>
    </row>
    <row r="24" spans="1:13" ht="21.75" customHeight="1">
      <c r="A24" s="61" t="s">
        <v>208</v>
      </c>
      <c r="B24" s="62"/>
      <c r="C24" s="63"/>
      <c r="D24" s="69" t="s">
        <v>225</v>
      </c>
      <c r="E24" s="70"/>
      <c r="F24" s="66" t="s">
        <v>226</v>
      </c>
      <c r="G24" s="67"/>
      <c r="H24" s="68"/>
      <c r="I24" s="83">
        <v>1</v>
      </c>
      <c r="J24" s="53"/>
      <c r="K24" s="53"/>
      <c r="L24" s="53"/>
      <c r="M24" s="53"/>
    </row>
    <row r="25" spans="1:13" ht="21.75" customHeight="1">
      <c r="A25" s="61"/>
      <c r="B25" s="62"/>
      <c r="C25" s="63"/>
      <c r="D25" s="71"/>
      <c r="E25" s="72"/>
      <c r="F25" s="55" t="s">
        <v>227</v>
      </c>
      <c r="G25" s="55"/>
      <c r="H25" s="55"/>
      <c r="I25" s="55" t="s">
        <v>228</v>
      </c>
      <c r="J25" s="55"/>
      <c r="K25" s="55"/>
      <c r="L25" s="55"/>
      <c r="M25" s="55"/>
    </row>
    <row r="26" spans="1:13" ht="21.75" customHeight="1">
      <c r="A26" s="61" t="s">
        <v>208</v>
      </c>
      <c r="B26" s="62"/>
      <c r="C26" s="63"/>
      <c r="D26" s="61" t="s">
        <v>229</v>
      </c>
      <c r="E26" s="63"/>
      <c r="F26" s="66" t="s">
        <v>230</v>
      </c>
      <c r="G26" s="67"/>
      <c r="H26" s="68"/>
      <c r="I26" s="53" t="s">
        <v>231</v>
      </c>
      <c r="J26" s="53"/>
      <c r="K26" s="53"/>
      <c r="L26" s="53"/>
      <c r="M26" s="53"/>
    </row>
    <row r="27" spans="1:13" ht="40.5" customHeight="1">
      <c r="A27" s="61" t="s">
        <v>232</v>
      </c>
      <c r="B27" s="62"/>
      <c r="C27" s="63"/>
      <c r="D27" s="61" t="s">
        <v>233</v>
      </c>
      <c r="E27" s="63"/>
      <c r="F27" s="66" t="s">
        <v>234</v>
      </c>
      <c r="G27" s="67"/>
      <c r="H27" s="68"/>
      <c r="I27" s="53" t="s">
        <v>235</v>
      </c>
      <c r="J27" s="53"/>
      <c r="K27" s="53"/>
      <c r="L27" s="53"/>
      <c r="M27" s="53"/>
    </row>
    <row r="28" spans="1:13" ht="57.75" customHeight="1">
      <c r="A28" s="61" t="s">
        <v>232</v>
      </c>
      <c r="B28" s="62"/>
      <c r="C28" s="63"/>
      <c r="D28" s="61" t="s">
        <v>236</v>
      </c>
      <c r="E28" s="63"/>
      <c r="F28" s="66" t="s">
        <v>237</v>
      </c>
      <c r="G28" s="67"/>
      <c r="H28" s="68"/>
      <c r="I28" s="53" t="s">
        <v>238</v>
      </c>
      <c r="J28" s="53"/>
      <c r="K28" s="53"/>
      <c r="L28" s="53"/>
      <c r="M28" s="53"/>
    </row>
    <row r="29" spans="1:13" ht="45.75" customHeight="1">
      <c r="A29" s="61" t="s">
        <v>232</v>
      </c>
      <c r="B29" s="62"/>
      <c r="C29" s="63"/>
      <c r="D29" s="61" t="s">
        <v>239</v>
      </c>
      <c r="E29" s="63"/>
      <c r="F29" s="66" t="s">
        <v>240</v>
      </c>
      <c r="G29" s="67"/>
      <c r="H29" s="68"/>
      <c r="I29" s="53" t="s">
        <v>241</v>
      </c>
      <c r="J29" s="53"/>
      <c r="K29" s="53"/>
      <c r="L29" s="53"/>
      <c r="M29" s="53"/>
    </row>
    <row r="30" spans="1:13" ht="36.75" customHeight="1">
      <c r="A30" s="61" t="s">
        <v>232</v>
      </c>
      <c r="B30" s="62"/>
      <c r="C30" s="63"/>
      <c r="D30" s="61" t="s">
        <v>242</v>
      </c>
      <c r="E30" s="63"/>
      <c r="F30" s="66" t="s">
        <v>243</v>
      </c>
      <c r="G30" s="67"/>
      <c r="H30" s="68"/>
      <c r="I30" s="53" t="s">
        <v>235</v>
      </c>
      <c r="J30" s="53"/>
      <c r="K30" s="53"/>
      <c r="L30" s="53"/>
      <c r="M30" s="53"/>
    </row>
    <row r="31" spans="1:13" ht="49.5" customHeight="1">
      <c r="A31" s="55" t="s">
        <v>244</v>
      </c>
      <c r="B31" s="55"/>
      <c r="C31" s="55"/>
      <c r="D31" s="55" t="s">
        <v>245</v>
      </c>
      <c r="E31" s="55"/>
      <c r="F31" s="53" t="s">
        <v>246</v>
      </c>
      <c r="G31" s="53"/>
      <c r="H31" s="53"/>
      <c r="I31" s="83" t="s">
        <v>224</v>
      </c>
      <c r="J31" s="53"/>
      <c r="K31" s="53"/>
      <c r="L31" s="53"/>
      <c r="M31" s="53"/>
    </row>
    <row r="32" spans="1:13" ht="30.75" customHeight="1">
      <c r="A32" s="73"/>
      <c r="B32" s="73"/>
      <c r="C32" s="73"/>
      <c r="D32" s="73"/>
      <c r="E32" s="73"/>
      <c r="F32" s="74"/>
      <c r="G32" s="74"/>
      <c r="H32" s="74"/>
      <c r="I32" s="88"/>
      <c r="J32" s="74"/>
      <c r="K32" s="74"/>
      <c r="L32" s="74"/>
      <c r="M32" s="74"/>
    </row>
    <row r="33" spans="1:13" ht="33" customHeight="1">
      <c r="A33" s="73"/>
      <c r="B33" s="73"/>
      <c r="C33" s="73"/>
      <c r="D33" s="73"/>
      <c r="E33" s="73"/>
      <c r="F33" s="74"/>
      <c r="G33" s="74"/>
      <c r="H33" s="74"/>
      <c r="I33" s="74"/>
      <c r="J33" s="74"/>
      <c r="K33" s="74"/>
      <c r="L33" s="74"/>
      <c r="M33" s="74"/>
    </row>
    <row r="34" spans="1:14" ht="21.75" customHeight="1">
      <c r="A34" s="75"/>
      <c r="B34" s="76"/>
      <c r="C34" s="76"/>
      <c r="D34" s="76"/>
      <c r="E34" s="76"/>
      <c r="F34" s="77"/>
      <c r="G34" s="77"/>
      <c r="H34" s="77"/>
      <c r="I34" s="77"/>
      <c r="J34" s="77"/>
      <c r="K34" s="77"/>
      <c r="L34" s="77"/>
      <c r="M34" s="77"/>
      <c r="N34" s="89"/>
    </row>
    <row r="35" spans="1:15" ht="21.75" customHeight="1">
      <c r="A35" s="76"/>
      <c r="B35" s="76"/>
      <c r="C35" s="76"/>
      <c r="D35" s="76"/>
      <c r="E35" s="76"/>
      <c r="F35" s="77"/>
      <c r="G35" s="77"/>
      <c r="H35" s="77"/>
      <c r="I35" s="77"/>
      <c r="J35" s="77"/>
      <c r="K35" s="77"/>
      <c r="L35" s="77"/>
      <c r="M35" s="77"/>
      <c r="N35" s="89"/>
      <c r="O35" s="89"/>
    </row>
    <row r="36" spans="1:15" ht="21.75" customHeight="1">
      <c r="A36" s="76"/>
      <c r="B36" s="76"/>
      <c r="C36" s="76"/>
      <c r="D36" s="76"/>
      <c r="E36" s="76"/>
      <c r="F36" s="77"/>
      <c r="G36" s="77"/>
      <c r="H36" s="77"/>
      <c r="I36" s="77"/>
      <c r="J36" s="77"/>
      <c r="K36" s="77"/>
      <c r="L36" s="77"/>
      <c r="M36" s="77"/>
      <c r="N36" s="89"/>
      <c r="O36" s="89"/>
    </row>
    <row r="37" spans="1:15" ht="21.75" customHeight="1">
      <c r="A37" s="76"/>
      <c r="B37" s="76"/>
      <c r="C37" s="76"/>
      <c r="D37" s="76"/>
      <c r="E37" s="76"/>
      <c r="F37" s="77"/>
      <c r="G37" s="77"/>
      <c r="H37" s="77"/>
      <c r="I37" s="77"/>
      <c r="J37" s="77"/>
      <c r="K37" s="77"/>
      <c r="L37" s="77"/>
      <c r="M37" s="77"/>
      <c r="N37" s="89"/>
      <c r="O37" s="89"/>
    </row>
    <row r="38" spans="1:15" ht="14.25">
      <c r="A38" s="78"/>
      <c r="B38" s="78"/>
      <c r="C38" s="78"/>
      <c r="D38" s="78"/>
      <c r="E38" s="79"/>
      <c r="F38" s="79"/>
      <c r="G38" s="79"/>
      <c r="H38" s="79"/>
      <c r="I38" s="79"/>
      <c r="J38" s="79"/>
      <c r="K38" s="90"/>
      <c r="L38" s="90"/>
      <c r="M38" s="90"/>
      <c r="N38" s="89"/>
      <c r="O38" s="89"/>
    </row>
    <row r="39" spans="1:13" ht="14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4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</sheetData>
  <sheetProtection/>
  <mergeCells count="94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A31:C31"/>
    <mergeCell ref="D31:E31"/>
    <mergeCell ref="F31:H31"/>
    <mergeCell ref="I31:M31"/>
    <mergeCell ref="F32:H32"/>
    <mergeCell ref="I32:M32"/>
    <mergeCell ref="F33:H33"/>
    <mergeCell ref="I33:M33"/>
    <mergeCell ref="A39:M39"/>
    <mergeCell ref="A40:M40"/>
    <mergeCell ref="A27:C30"/>
    <mergeCell ref="A32:C33"/>
    <mergeCell ref="D32:E33"/>
    <mergeCell ref="A17:C26"/>
    <mergeCell ref="D17:E20"/>
    <mergeCell ref="D21:E23"/>
    <mergeCell ref="D24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2021-03-03T07:58:34Z</dcterms:created>
  <dcterms:modified xsi:type="dcterms:W3CDTF">2022-09-15T03:13:26Z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B6E432CA0A204EE48CB73CD7CB23DFC7</vt:lpwstr>
  </property>
  <property fmtid="{D5CDD505-2E9C-101B-9397-08002B2CF9AE}" pid="4" name="KSOProductBuildV">
    <vt:lpwstr>2052-11.1.0.12358</vt:lpwstr>
  </property>
</Properties>
</file>